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8850" activeTab="0"/>
  </bookViews>
  <sheets>
    <sheet name="Thoi hoc" sheetId="1" r:id="rId1"/>
    <sheet name="Ngung ho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<sst xmlns="http://schemas.openxmlformats.org/spreadsheetml/2006/main" count="349" uniqueCount="162">
  <si>
    <t xml:space="preserve">bé gi¸o dôc vµ ®µo t¹o </t>
  </si>
  <si>
    <t>céng hoµ x· héi chñ nghÜa viÖt nam</t>
  </si>
  <si>
    <r>
      <t xml:space="preserve">ViÖn ®¹i häc më hµ néi                       </t>
    </r>
  </si>
  <si>
    <t>§éc lËp - Tù do - H¹nh phóc</t>
  </si>
  <si>
    <t>DANH S¸CH SINH VI£N ph¶i th«i häc tõ ®Çu n¨m häc 2012-2013</t>
  </si>
  <si>
    <t>TT1</t>
  </si>
  <si>
    <t>TT2</t>
  </si>
  <si>
    <t>Hä vµ tªn</t>
  </si>
  <si>
    <t>Ngµy sinh</t>
  </si>
  <si>
    <t>Líp</t>
  </si>
  <si>
    <t>TB n¨m häc</t>
  </si>
  <si>
    <t>TB tÝch luü</t>
  </si>
  <si>
    <t>Sè §VHT cßn nî</t>
  </si>
  <si>
    <t>Ghi chó</t>
  </si>
  <si>
    <t>Sè m«n nî TL</t>
  </si>
  <si>
    <t>Sè §VHT cßn nî nam hoc</t>
  </si>
  <si>
    <t>TB1 TL</t>
  </si>
  <si>
    <t>líp cò</t>
  </si>
  <si>
    <t>Ng« Quèc §¹i</t>
  </si>
  <si>
    <t>0009B1</t>
  </si>
  <si>
    <t>12</t>
  </si>
  <si>
    <t>Phan C«ng Nam</t>
  </si>
  <si>
    <t>13</t>
  </si>
  <si>
    <t>NguyÔn Hµ M¹nh Tó</t>
  </si>
  <si>
    <t>10</t>
  </si>
  <si>
    <t>Mai Thanh Tïng</t>
  </si>
  <si>
    <t>0009B3</t>
  </si>
  <si>
    <t>15</t>
  </si>
  <si>
    <t>Ph¹m TuÊn Anh</t>
  </si>
  <si>
    <t>0009B6</t>
  </si>
  <si>
    <t>16</t>
  </si>
  <si>
    <t>§inh Ngäc Kh«i</t>
  </si>
  <si>
    <t>NguyÔn Minh Thµnh</t>
  </si>
  <si>
    <t>17</t>
  </si>
  <si>
    <t>D­¬ng ThÞ Thu</t>
  </si>
  <si>
    <t>0010B1</t>
  </si>
  <si>
    <t>TrÇn B×nh ThuËn</t>
  </si>
  <si>
    <t>§Æng Thanh Tïng</t>
  </si>
  <si>
    <t>14</t>
  </si>
  <si>
    <t>Lª TiÕn Dòng</t>
  </si>
  <si>
    <t>0010B2</t>
  </si>
  <si>
    <t>NguyÔn Minh Léc</t>
  </si>
  <si>
    <t>9</t>
  </si>
  <si>
    <t>Ph¹m Minh Quang</t>
  </si>
  <si>
    <t>Bïi Duy TiÖp</t>
  </si>
  <si>
    <t>0010B3</t>
  </si>
  <si>
    <t>§µo V¨n C­êng</t>
  </si>
  <si>
    <t>0010B4</t>
  </si>
  <si>
    <t>NguyÔn Träng H­íng</t>
  </si>
  <si>
    <t>11</t>
  </si>
  <si>
    <t>Ph¹m Kh¾c Kh¸nh</t>
  </si>
  <si>
    <t>0010B5</t>
  </si>
  <si>
    <t>NguyÔn ThÞ Thanh</t>
  </si>
  <si>
    <t>Vò §øc TiÕn</t>
  </si>
  <si>
    <t>§ç Anh TuÊn</t>
  </si>
  <si>
    <t>§ç Thµnh C«ng</t>
  </si>
  <si>
    <t>0010B6</t>
  </si>
  <si>
    <t>8</t>
  </si>
  <si>
    <t>NguyÔn V¨n Lý</t>
  </si>
  <si>
    <t>D­¬ng §iÖp Anh</t>
  </si>
  <si>
    <t>0710B1</t>
  </si>
  <si>
    <t>Ng« Thµnh C«ng</t>
  </si>
  <si>
    <t>Hå Xu©n Phóc</t>
  </si>
  <si>
    <t>Vò Quèc T×nh</t>
  </si>
  <si>
    <t>Bïi V¨n Lu©n</t>
  </si>
  <si>
    <t>0710B2</t>
  </si>
  <si>
    <t>§µo Xu©n Tr­êng</t>
  </si>
  <si>
    <t>Hoµng ThÞ YÕn</t>
  </si>
  <si>
    <t>Hµ néi, ngµy       th¸ng      n¨m 2012</t>
  </si>
  <si>
    <t xml:space="preserve"> BQL Khãa häc                   chñ nhiÖm  khoa                    phßng ®µo t¹o</t>
  </si>
  <si>
    <t>viÖn tr­ëng</t>
  </si>
  <si>
    <t>Ng. Thanh Thuû                 TS. Tr­¬ng TiÕn Tïng</t>
  </si>
  <si>
    <t>TBC n¨m häc</t>
  </si>
  <si>
    <t>TBC tÝch luü</t>
  </si>
  <si>
    <t>NguyÔn TuÊn Trung</t>
  </si>
  <si>
    <t>0008B6</t>
  </si>
  <si>
    <t>23(46)</t>
  </si>
  <si>
    <t>NguyÔn Thanh V©n</t>
  </si>
  <si>
    <t>6</t>
  </si>
  <si>
    <t>22(46)</t>
  </si>
  <si>
    <t>Mai Xu©n Anh</t>
  </si>
  <si>
    <t>7</t>
  </si>
  <si>
    <t>26(54)</t>
  </si>
  <si>
    <t>Vò §øc Ngäc</t>
  </si>
  <si>
    <t>§ç Nh­ TuÊn</t>
  </si>
  <si>
    <t>5</t>
  </si>
  <si>
    <t>24(52)</t>
  </si>
  <si>
    <t>§ç B×nh Th¬i</t>
  </si>
  <si>
    <t>09B1</t>
  </si>
  <si>
    <t>08B4 BL09</t>
  </si>
  <si>
    <t>Bïi ThÞ Hoa Ph­îng</t>
  </si>
  <si>
    <t>09B3</t>
  </si>
  <si>
    <t>NguyÔn V¨n C­êng</t>
  </si>
  <si>
    <t>09B4</t>
  </si>
  <si>
    <t>Ph¹m Ngäc H­ng</t>
  </si>
  <si>
    <t>Phan V¨n C«ng</t>
  </si>
  <si>
    <t>09B6</t>
  </si>
  <si>
    <t>L­¬ng ¸i B¶o Hµ</t>
  </si>
  <si>
    <t>NguyÔn Hoµng Qu©n</t>
  </si>
  <si>
    <t>Ph¹m Thóy Nga</t>
  </si>
  <si>
    <t>709B1</t>
  </si>
  <si>
    <t>Lª Xu©n §øc</t>
  </si>
  <si>
    <t>709B2</t>
  </si>
  <si>
    <t>NguyÔn Huy Hoµng</t>
  </si>
  <si>
    <t>§ç V¨n Linh</t>
  </si>
  <si>
    <t>DANH S¸CH SINH VI£N ph¶i ngõng häc n¨m häc 2012-2013</t>
  </si>
  <si>
    <t>NguyÔn Duy Linh</t>
  </si>
  <si>
    <t>Ng« V¨n Toµn</t>
  </si>
  <si>
    <t>0009B4</t>
  </si>
  <si>
    <t>NguyÔn Träng Duy</t>
  </si>
  <si>
    <t>0009B5</t>
  </si>
  <si>
    <t>Ph¹m Thanh Tïng</t>
  </si>
  <si>
    <t>NguyÔn Minh Anh</t>
  </si>
  <si>
    <t>§inh Quang Chung</t>
  </si>
  <si>
    <t>C­ ViÖt Dòng</t>
  </si>
  <si>
    <t>§Æng Ngäc §øc</t>
  </si>
  <si>
    <t>Hoµng Ngäc H¶i</t>
  </si>
  <si>
    <t>3</t>
  </si>
  <si>
    <t>§ç H÷u Kh¸nh</t>
  </si>
  <si>
    <t>Mai Xu©n Minh</t>
  </si>
  <si>
    <t>TrÇn §øc Vinh</t>
  </si>
  <si>
    <t>NguyÔn TiÕn §¹t</t>
  </si>
  <si>
    <t>2</t>
  </si>
  <si>
    <t>NguyÔn §øc HiÕu</t>
  </si>
  <si>
    <t>§µo M¹nh Kú</t>
  </si>
  <si>
    <t>Bïi ThÞ Ninh</t>
  </si>
  <si>
    <t>Qu¸ch H¶i V©n</t>
  </si>
  <si>
    <t>Hoµng V¨n ThuyÕt</t>
  </si>
  <si>
    <t>4</t>
  </si>
  <si>
    <t>T¹ V¨n Tïng</t>
  </si>
  <si>
    <t>TrÇn Kh¸nh Ly</t>
  </si>
  <si>
    <t>TrÇn Trung NhËt</t>
  </si>
  <si>
    <t>Chu M¹nh C­êng</t>
  </si>
  <si>
    <t>NguyÔn C«ng Hoµn</t>
  </si>
  <si>
    <t>NguyÔn Phóc Kha</t>
  </si>
  <si>
    <t>NguyÔn Ngäc Kh¸nh</t>
  </si>
  <si>
    <t>Lª Xu©n Nguyªn</t>
  </si>
  <si>
    <t>Lª Thµnh Quang</t>
  </si>
  <si>
    <t>NguyÔn TuÊn Anh</t>
  </si>
  <si>
    <t>T¹ §×nh Träng</t>
  </si>
  <si>
    <t>NguyÔn §øc HiÖp</t>
  </si>
  <si>
    <t>TrÞnh C«ng HiÖp</t>
  </si>
  <si>
    <t>Hµ Sinh Léc</t>
  </si>
  <si>
    <t>Ph¹m V¨n Tïng</t>
  </si>
  <si>
    <t>0008B4</t>
  </si>
  <si>
    <t>18(36)</t>
  </si>
  <si>
    <t>NguyÔn TiÕn ThÞnh</t>
  </si>
  <si>
    <t>22(50)</t>
  </si>
  <si>
    <t>Lª Ph­¬ng Anh</t>
  </si>
  <si>
    <t>NguyÔn Anh TuÊn</t>
  </si>
  <si>
    <t>0709B2</t>
  </si>
  <si>
    <t>14(26)</t>
  </si>
  <si>
    <t>Ph¹m Trung Kiªn</t>
  </si>
  <si>
    <t>20(43)</t>
  </si>
  <si>
    <t>Lª TrÇn SÜ</t>
  </si>
  <si>
    <t>14(30)</t>
  </si>
  <si>
    <r>
      <t>Khoa:</t>
    </r>
    <r>
      <rPr>
        <b/>
        <sz val="9"/>
        <rFont val=".VnTime"/>
        <family val="2"/>
      </rPr>
      <t xml:space="preserve"> C«ng nghÖ Th«ng tin </t>
    </r>
    <r>
      <rPr>
        <sz val="9"/>
        <rFont val=".VnTime"/>
        <family val="2"/>
      </rPr>
      <t xml:space="preserve">   -     Ngµnh:  </t>
    </r>
    <r>
      <rPr>
        <b/>
        <sz val="9"/>
        <rFont val=".VnTime"/>
        <family val="2"/>
      </rPr>
      <t xml:space="preserve">Tin Häc øng dông </t>
    </r>
    <r>
      <rPr>
        <sz val="9"/>
        <rFont val=".VnTime"/>
        <family val="2"/>
      </rPr>
      <t xml:space="preserve">     -     HÖ: </t>
    </r>
    <r>
      <rPr>
        <b/>
        <sz val="9"/>
        <rFont val=".VnTime"/>
        <family val="2"/>
      </rPr>
      <t>ChÝnh qui</t>
    </r>
  </si>
  <si>
    <r>
      <t>Khoa:</t>
    </r>
    <r>
      <rPr>
        <b/>
        <sz val="10"/>
        <rFont val=".VnTime"/>
        <family val="2"/>
      </rPr>
      <t xml:space="preserve"> C«ng nghÖ Th«ng tin </t>
    </r>
    <r>
      <rPr>
        <sz val="10"/>
        <rFont val=".VnTime"/>
        <family val="2"/>
      </rPr>
      <t xml:space="preserve">   -     Ngµnh:  </t>
    </r>
    <r>
      <rPr>
        <b/>
        <sz val="10"/>
        <rFont val=".VnTime"/>
        <family val="2"/>
      </rPr>
      <t xml:space="preserve">Tin häc øng dông </t>
    </r>
    <r>
      <rPr>
        <sz val="10"/>
        <rFont val=".VnTime"/>
        <family val="2"/>
      </rPr>
      <t xml:space="preserve">     -     HÖ: </t>
    </r>
    <r>
      <rPr>
        <b/>
        <sz val="10"/>
        <rFont val=".VnTime"/>
        <family val="2"/>
      </rPr>
      <t>ChÝnh qui</t>
    </r>
  </si>
  <si>
    <r>
      <t xml:space="preserve">(§èi t­îng:  </t>
    </r>
    <r>
      <rPr>
        <b/>
        <i/>
        <sz val="10"/>
        <rFont val=".VnTime"/>
        <family val="2"/>
      </rPr>
      <t>SV ngõng häc n¨m häc 2011-2012</t>
    </r>
    <r>
      <rPr>
        <i/>
        <sz val="10"/>
        <rFont val=".VnTime"/>
        <family val="2"/>
      </rPr>
      <t>)</t>
    </r>
  </si>
  <si>
    <r>
      <t>Khoa:</t>
    </r>
    <r>
      <rPr>
        <b/>
        <sz val="10"/>
        <rFont val=".VnTime"/>
        <family val="2"/>
      </rPr>
      <t xml:space="preserve"> C«ng nghÖ Th«ng tin </t>
    </r>
    <r>
      <rPr>
        <sz val="10"/>
        <rFont val=".VnTime"/>
        <family val="2"/>
      </rPr>
      <t xml:space="preserve">   -     Ngµnh:  </t>
    </r>
    <r>
      <rPr>
        <b/>
        <sz val="10"/>
        <rFont val=".VnTime"/>
        <family val="2"/>
      </rPr>
      <t xml:space="preserve">Tin häc øng dông </t>
    </r>
    <r>
      <rPr>
        <sz val="10"/>
        <rFont val=".VnTime"/>
        <family val="2"/>
      </rPr>
      <t xml:space="preserve">    -     HÖ: </t>
    </r>
    <r>
      <rPr>
        <b/>
        <sz val="10"/>
        <rFont val=".VnTime"/>
        <family val="2"/>
      </rPr>
      <t>ChÝnh qui</t>
    </r>
  </si>
  <si>
    <r>
      <t xml:space="preserve">(§èi t­îng:  </t>
    </r>
    <r>
      <rPr>
        <b/>
        <i/>
        <sz val="10"/>
        <rFont val=".VnTime"/>
        <family val="2"/>
      </rPr>
      <t>SV ngõng häc n¨m häc: 2011-2012</t>
    </r>
    <r>
      <rPr>
        <i/>
        <sz val="10"/>
        <rFont val=".VnTime"/>
        <family val="2"/>
      </rPr>
      <t>)</t>
    </r>
  </si>
  <si>
    <r>
      <t xml:space="preserve">(§èi t­îng:  </t>
    </r>
    <r>
      <rPr>
        <b/>
        <i/>
        <sz val="10"/>
        <rFont val=".VnTime"/>
        <family val="2"/>
      </rPr>
      <t>SV ngõng häc 2 n¨m : 2010-2011 vµ 2011-2012</t>
    </r>
    <r>
      <rPr>
        <i/>
        <sz val="10"/>
        <rFont val=".VnTime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</si>
</sst>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dd/mm/yyyy"/>
    <numFmt numFmtId="174" formatCode="#,##0.00_);\-#,##0.00"/>
  </numFmts>
  <fonts count="54">
    <font>
      <sz val="12"/>
      <name val=".VnTime"/>
      <family val="0"/>
    </font>
    <font>
      <sz val="9"/>
      <color indexed="8"/>
      <name val=".VnTimeH"/>
      <family val="2"/>
    </font>
    <font>
      <b/>
      <sz val="9"/>
      <color indexed="8"/>
      <name val=".VnTimeH"/>
      <family val="2"/>
    </font>
    <font>
      <sz val="8"/>
      <color indexed="8"/>
      <name val=".VnArial"/>
      <family val="2"/>
    </font>
    <font>
      <sz val="12"/>
      <name val=".VnTimeH"/>
      <family val="2"/>
    </font>
    <font>
      <sz val="13"/>
      <name val=".VnTimeH"/>
      <family val="2"/>
    </font>
    <font>
      <sz val="8"/>
      <name val=".VnTime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9"/>
      <color indexed="8"/>
      <name val=".VnTime"/>
      <family val="2"/>
    </font>
    <font>
      <sz val="9"/>
      <name val=".VnTime"/>
      <family val="2"/>
    </font>
    <font>
      <sz val="10"/>
      <name val=".VnTime"/>
      <family val="2"/>
    </font>
    <font>
      <b/>
      <sz val="9"/>
      <name val=".VnTime"/>
      <family val="2"/>
    </font>
    <font>
      <b/>
      <sz val="10"/>
      <name val=".VnTime"/>
      <family val="2"/>
    </font>
    <font>
      <b/>
      <i/>
      <sz val="10"/>
      <name val=".VnTime"/>
      <family val="2"/>
    </font>
    <font>
      <i/>
      <sz val="10"/>
      <name val=".VnTime"/>
      <family val="2"/>
    </font>
    <font>
      <sz val="10"/>
      <color indexed="8"/>
      <name val=".VnTime"/>
      <family val="2"/>
    </font>
    <font>
      <i/>
      <sz val="10"/>
      <color indexed="8"/>
      <name val=".VnTime"/>
      <family val="2"/>
    </font>
    <font>
      <sz val="11"/>
      <name val=".VnTime"/>
      <family val="2"/>
    </font>
    <font>
      <sz val="9"/>
      <name val=".VnTimeH"/>
      <family val="2"/>
    </font>
    <font>
      <sz val="10"/>
      <name val=".VnTimeH"/>
      <family val="2"/>
    </font>
    <font>
      <b/>
      <sz val="10"/>
      <color indexed="8"/>
      <name val=".VnTime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6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/>
    </xf>
    <xf numFmtId="172" fontId="25" fillId="0" borderId="16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2" fontId="25" fillId="34" borderId="16" xfId="0" applyNumberFormat="1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0" xfId="0" applyFont="1" applyBorder="1" applyAlignment="1">
      <alignment/>
    </xf>
    <xf numFmtId="172" fontId="25" fillId="0" borderId="20" xfId="0" applyNumberFormat="1" applyFont="1" applyBorder="1" applyAlignment="1">
      <alignment horizontal="center"/>
    </xf>
    <xf numFmtId="2" fontId="25" fillId="0" borderId="20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14" fontId="25" fillId="0" borderId="20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173" fontId="31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4" fontId="32" fillId="0" borderId="0" xfId="0" applyNumberFormat="1" applyFont="1" applyBorder="1" applyAlignment="1">
      <alignment horizontal="center"/>
    </xf>
    <xf numFmtId="174" fontId="32" fillId="0" borderId="0" xfId="0" applyNumberFormat="1" applyFont="1" applyBorder="1" applyAlignment="1">
      <alignment/>
    </xf>
    <xf numFmtId="174" fontId="32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174" fontId="24" fillId="0" borderId="0" xfId="0" applyNumberFormat="1" applyFont="1" applyBorder="1" applyAlignment="1">
      <alignment horizontal="center" vertical="center"/>
    </xf>
    <xf numFmtId="174" fontId="24" fillId="0" borderId="0" xfId="0" applyNumberFormat="1" applyFont="1" applyBorder="1" applyAlignment="1">
      <alignment vertical="center"/>
    </xf>
    <xf numFmtId="174" fontId="24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5" fillId="0" borderId="24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0" xfId="0" applyFont="1" applyBorder="1" applyAlignment="1">
      <alignment/>
    </xf>
    <xf numFmtId="172" fontId="26" fillId="0" borderId="20" xfId="0" applyNumberFormat="1" applyFont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72" fontId="26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14" fontId="25" fillId="0" borderId="16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55">
      <selection activeCell="C64" sqref="C64"/>
    </sheetView>
  </sheetViews>
  <sheetFormatPr defaultColWidth="8.796875" defaultRowHeight="15"/>
  <cols>
    <col min="1" max="1" width="6.19921875" style="37" customWidth="1"/>
    <col min="2" max="2" width="5.8984375" style="37" customWidth="1"/>
    <col min="3" max="3" width="16.09765625" style="37" customWidth="1"/>
    <col min="4" max="4" width="12" style="37" customWidth="1"/>
    <col min="5" max="5" width="9.09765625" style="63" customWidth="1"/>
    <col min="6" max="8" width="9" style="37" customWidth="1"/>
    <col min="9" max="9" width="11.19921875" style="37" customWidth="1"/>
    <col min="10" max="13" width="9" style="37" customWidth="1"/>
    <col min="14" max="14" width="11.19921875" style="37" customWidth="1"/>
    <col min="15" max="16384" width="9" style="37" customWidth="1"/>
  </cols>
  <sheetData>
    <row r="1" spans="1:11" s="85" customFormat="1" ht="15" customHeight="1">
      <c r="A1" s="1" t="s">
        <v>0</v>
      </c>
      <c r="D1" s="86"/>
      <c r="E1" s="86"/>
      <c r="F1" s="6" t="s">
        <v>1</v>
      </c>
      <c r="G1" s="6"/>
      <c r="H1" s="6"/>
      <c r="I1" s="6"/>
      <c r="J1" s="2"/>
      <c r="K1" s="2"/>
    </row>
    <row r="2" spans="1:18" s="88" customFormat="1" ht="21" customHeight="1">
      <c r="A2" s="3" t="s">
        <v>2</v>
      </c>
      <c r="B2" s="87"/>
      <c r="E2" s="85"/>
      <c r="F2" s="89" t="s">
        <v>3</v>
      </c>
      <c r="G2" s="89"/>
      <c r="H2" s="89"/>
      <c r="I2" s="89"/>
      <c r="J2" s="90"/>
      <c r="K2" s="90"/>
      <c r="L2" s="85"/>
      <c r="M2" s="85"/>
      <c r="N2" s="85"/>
      <c r="O2" s="85"/>
      <c r="P2" s="85"/>
      <c r="Q2" s="85"/>
      <c r="R2" s="85"/>
    </row>
    <row r="3" spans="1:18" s="88" customFormat="1" ht="16.5" customHeight="1">
      <c r="A3" s="7" t="s">
        <v>4</v>
      </c>
      <c r="B3" s="7"/>
      <c r="C3" s="7"/>
      <c r="D3" s="7"/>
      <c r="E3" s="7"/>
      <c r="F3" s="7"/>
      <c r="G3" s="7"/>
      <c r="H3" s="7"/>
      <c r="I3" s="7"/>
      <c r="J3" s="4"/>
      <c r="K3" s="4"/>
      <c r="L3" s="85"/>
      <c r="M3" s="85"/>
      <c r="N3" s="85"/>
      <c r="O3" s="85"/>
      <c r="P3" s="85"/>
      <c r="Q3" s="85"/>
      <c r="R3" s="85"/>
    </row>
    <row r="4" spans="1:18" s="10" customFormat="1" ht="16.5" customHeight="1">
      <c r="A4" s="11" t="s">
        <v>156</v>
      </c>
      <c r="B4" s="11"/>
      <c r="C4" s="11"/>
      <c r="D4" s="11"/>
      <c r="E4" s="11"/>
      <c r="F4" s="11"/>
      <c r="G4" s="11"/>
      <c r="H4" s="11"/>
      <c r="I4" s="11"/>
      <c r="J4" s="12"/>
      <c r="K4" s="12"/>
      <c r="L4" s="8"/>
      <c r="M4" s="8"/>
      <c r="N4" s="8"/>
      <c r="O4" s="8"/>
      <c r="P4" s="8"/>
      <c r="Q4" s="8"/>
      <c r="R4" s="8"/>
    </row>
    <row r="5" spans="1:18" s="13" customFormat="1" ht="12.7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4" s="19" customFormat="1" ht="32.25" customHeight="1" thickTop="1">
      <c r="A6" s="14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6" t="s">
        <v>13</v>
      </c>
      <c r="J6" s="17" t="s">
        <v>14</v>
      </c>
      <c r="K6" s="18" t="s">
        <v>15</v>
      </c>
      <c r="L6" s="18" t="s">
        <v>16</v>
      </c>
      <c r="M6" s="18" t="s">
        <v>17</v>
      </c>
      <c r="N6" s="16" t="s">
        <v>13</v>
      </c>
    </row>
    <row r="7" spans="1:14" s="8" customFormat="1" ht="20.25" customHeight="1">
      <c r="A7" s="20">
        <v>1</v>
      </c>
      <c r="B7" s="21">
        <v>1</v>
      </c>
      <c r="C7" s="22" t="s">
        <v>18</v>
      </c>
      <c r="D7" s="23">
        <v>32677</v>
      </c>
      <c r="E7" s="21" t="s">
        <v>19</v>
      </c>
      <c r="F7" s="24">
        <v>2.36</v>
      </c>
      <c r="G7" s="24">
        <v>4.21</v>
      </c>
      <c r="H7" s="21">
        <v>52</v>
      </c>
      <c r="I7" s="25">
        <f aca="true" t="shared" si="0" ref="I7:I35">IF(F7&gt;5,IF(H7&gt;25,1,0),IF(F7&gt;=3.5,1,2))</f>
        <v>2</v>
      </c>
      <c r="J7" s="26" t="s">
        <v>20</v>
      </c>
      <c r="K7" s="9">
        <v>32</v>
      </c>
      <c r="L7" s="26">
        <v>2.17</v>
      </c>
      <c r="N7" s="25">
        <f>IF(F7&gt;5,IF(H7&gt;25,1,0),IF(F7&gt;=3.5,1,2))</f>
        <v>2</v>
      </c>
    </row>
    <row r="8" spans="1:14" s="8" customFormat="1" ht="20.25" customHeight="1">
      <c r="A8" s="20">
        <v>2</v>
      </c>
      <c r="B8" s="21">
        <v>2</v>
      </c>
      <c r="C8" s="22" t="s">
        <v>21</v>
      </c>
      <c r="D8" s="23">
        <v>32033</v>
      </c>
      <c r="E8" s="21" t="s">
        <v>19</v>
      </c>
      <c r="F8" s="24">
        <v>2.89</v>
      </c>
      <c r="G8" s="24">
        <v>4.23</v>
      </c>
      <c r="H8" s="21">
        <v>49</v>
      </c>
      <c r="I8" s="25">
        <f t="shared" si="0"/>
        <v>2</v>
      </c>
      <c r="J8" s="26" t="s">
        <v>22</v>
      </c>
      <c r="K8" s="9">
        <v>27</v>
      </c>
      <c r="L8" s="26">
        <v>1.69</v>
      </c>
      <c r="N8" s="25">
        <f aca="true" t="shared" si="1" ref="N8:N35">IF(F8&gt;5,IF(H8&gt;25,1,0),IF(F8&gt;=3.5,1,2))</f>
        <v>2</v>
      </c>
    </row>
    <row r="9" spans="1:14" s="8" customFormat="1" ht="20.25" customHeight="1">
      <c r="A9" s="20">
        <v>3</v>
      </c>
      <c r="B9" s="21">
        <v>3</v>
      </c>
      <c r="C9" s="22" t="s">
        <v>23</v>
      </c>
      <c r="D9" s="23">
        <v>33086</v>
      </c>
      <c r="E9" s="21" t="s">
        <v>19</v>
      </c>
      <c r="F9" s="24">
        <v>2.49</v>
      </c>
      <c r="G9" s="24">
        <v>4.86</v>
      </c>
      <c r="H9" s="21">
        <v>42</v>
      </c>
      <c r="I9" s="25">
        <f t="shared" si="0"/>
        <v>2</v>
      </c>
      <c r="J9" s="26" t="s">
        <v>24</v>
      </c>
      <c r="K9" s="9">
        <v>32</v>
      </c>
      <c r="L9" s="26">
        <v>4.25</v>
      </c>
      <c r="N9" s="25">
        <f t="shared" si="1"/>
        <v>2</v>
      </c>
    </row>
    <row r="10" spans="1:14" s="8" customFormat="1" ht="20.25" customHeight="1">
      <c r="A10" s="20">
        <v>4</v>
      </c>
      <c r="B10" s="21">
        <v>1</v>
      </c>
      <c r="C10" s="22" t="s">
        <v>25</v>
      </c>
      <c r="D10" s="23">
        <v>33542</v>
      </c>
      <c r="E10" s="21" t="s">
        <v>26</v>
      </c>
      <c r="F10" s="24">
        <v>0.68</v>
      </c>
      <c r="G10" s="24">
        <v>3.73</v>
      </c>
      <c r="H10" s="21">
        <v>63</v>
      </c>
      <c r="I10" s="25">
        <f t="shared" si="0"/>
        <v>2</v>
      </c>
      <c r="J10" s="26" t="s">
        <v>27</v>
      </c>
      <c r="K10" s="9">
        <v>43</v>
      </c>
      <c r="L10" s="26">
        <v>3.01</v>
      </c>
      <c r="N10" s="25">
        <f t="shared" si="1"/>
        <v>2</v>
      </c>
    </row>
    <row r="11" spans="1:14" s="8" customFormat="1" ht="20.25" customHeight="1">
      <c r="A11" s="20">
        <v>5</v>
      </c>
      <c r="B11" s="21">
        <v>1</v>
      </c>
      <c r="C11" s="22" t="s">
        <v>28</v>
      </c>
      <c r="D11" s="23">
        <v>32815</v>
      </c>
      <c r="E11" s="21" t="s">
        <v>29</v>
      </c>
      <c r="F11" s="24">
        <v>0.34</v>
      </c>
      <c r="G11" s="24">
        <v>3.53</v>
      </c>
      <c r="H11" s="21">
        <v>63</v>
      </c>
      <c r="I11" s="25">
        <f t="shared" si="0"/>
        <v>2</v>
      </c>
      <c r="J11" s="26" t="s">
        <v>30</v>
      </c>
      <c r="K11" s="9">
        <v>47</v>
      </c>
      <c r="L11" s="26">
        <v>2.71</v>
      </c>
      <c r="N11" s="25">
        <f t="shared" si="1"/>
        <v>2</v>
      </c>
    </row>
    <row r="12" spans="1:14" s="8" customFormat="1" ht="20.25" customHeight="1">
      <c r="A12" s="20">
        <v>6</v>
      </c>
      <c r="B12" s="21">
        <v>2</v>
      </c>
      <c r="C12" s="22" t="s">
        <v>31</v>
      </c>
      <c r="D12" s="23">
        <v>33593</v>
      </c>
      <c r="E12" s="21" t="s">
        <v>29</v>
      </c>
      <c r="F12" s="24">
        <v>0</v>
      </c>
      <c r="G12" s="24">
        <v>3.56</v>
      </c>
      <c r="H12" s="21">
        <v>59</v>
      </c>
      <c r="I12" s="25">
        <f t="shared" si="0"/>
        <v>2</v>
      </c>
      <c r="J12" s="26" t="s">
        <v>27</v>
      </c>
      <c r="K12" s="9">
        <v>47</v>
      </c>
      <c r="L12" s="26">
        <v>2.48</v>
      </c>
      <c r="N12" s="25">
        <f t="shared" si="1"/>
        <v>2</v>
      </c>
    </row>
    <row r="13" spans="1:14" s="8" customFormat="1" ht="20.25" customHeight="1">
      <c r="A13" s="20">
        <v>7</v>
      </c>
      <c r="B13" s="21">
        <v>3</v>
      </c>
      <c r="C13" s="22" t="s">
        <v>32</v>
      </c>
      <c r="D13" s="23">
        <v>32806</v>
      </c>
      <c r="E13" s="21" t="s">
        <v>29</v>
      </c>
      <c r="F13" s="24">
        <v>0</v>
      </c>
      <c r="G13" s="24">
        <v>3.39</v>
      </c>
      <c r="H13" s="21">
        <v>67</v>
      </c>
      <c r="I13" s="25">
        <f t="shared" si="0"/>
        <v>2</v>
      </c>
      <c r="J13" s="26" t="s">
        <v>33</v>
      </c>
      <c r="K13" s="9">
        <v>47</v>
      </c>
      <c r="L13" s="26">
        <v>1.48</v>
      </c>
      <c r="N13" s="25">
        <f t="shared" si="1"/>
        <v>2</v>
      </c>
    </row>
    <row r="14" spans="1:14" s="8" customFormat="1" ht="20.25" customHeight="1">
      <c r="A14" s="20">
        <v>8</v>
      </c>
      <c r="B14" s="21">
        <v>1</v>
      </c>
      <c r="C14" s="22" t="s">
        <v>34</v>
      </c>
      <c r="D14" s="23">
        <v>33928</v>
      </c>
      <c r="E14" s="21" t="s">
        <v>35</v>
      </c>
      <c r="F14" s="24">
        <v>3.38</v>
      </c>
      <c r="G14" s="24">
        <v>4.52</v>
      </c>
      <c r="H14" s="21">
        <v>42</v>
      </c>
      <c r="I14" s="25">
        <f t="shared" si="0"/>
        <v>2</v>
      </c>
      <c r="J14" s="26" t="s">
        <v>24</v>
      </c>
      <c r="K14" s="9">
        <v>32</v>
      </c>
      <c r="L14" s="26">
        <v>4.28</v>
      </c>
      <c r="N14" s="25">
        <f t="shared" si="1"/>
        <v>2</v>
      </c>
    </row>
    <row r="15" spans="1:14" s="8" customFormat="1" ht="20.25" customHeight="1">
      <c r="A15" s="20">
        <v>9</v>
      </c>
      <c r="B15" s="21">
        <v>2</v>
      </c>
      <c r="C15" s="22" t="s">
        <v>36</v>
      </c>
      <c r="D15" s="23">
        <v>33826</v>
      </c>
      <c r="E15" s="21" t="s">
        <v>35</v>
      </c>
      <c r="F15" s="24">
        <v>2.46</v>
      </c>
      <c r="G15" s="24">
        <v>3.56</v>
      </c>
      <c r="H15" s="21">
        <v>44</v>
      </c>
      <c r="I15" s="25">
        <f t="shared" si="0"/>
        <v>2</v>
      </c>
      <c r="J15" s="26" t="s">
        <v>24</v>
      </c>
      <c r="K15" s="9">
        <v>32</v>
      </c>
      <c r="L15" s="26">
        <v>2.62</v>
      </c>
      <c r="N15" s="25">
        <f t="shared" si="1"/>
        <v>2</v>
      </c>
    </row>
    <row r="16" spans="1:14" s="8" customFormat="1" ht="20.25" customHeight="1">
      <c r="A16" s="20">
        <v>10</v>
      </c>
      <c r="B16" s="21">
        <v>3</v>
      </c>
      <c r="C16" s="22" t="s">
        <v>37</v>
      </c>
      <c r="D16" s="23">
        <v>33560</v>
      </c>
      <c r="E16" s="21" t="s">
        <v>35</v>
      </c>
      <c r="F16" s="24">
        <v>0.08</v>
      </c>
      <c r="G16" s="24">
        <v>2.65</v>
      </c>
      <c r="H16" s="21">
        <v>60</v>
      </c>
      <c r="I16" s="25">
        <f t="shared" si="0"/>
        <v>2</v>
      </c>
      <c r="J16" s="26" t="s">
        <v>38</v>
      </c>
      <c r="K16" s="9">
        <v>52</v>
      </c>
      <c r="L16" s="26">
        <v>1.44</v>
      </c>
      <c r="N16" s="25">
        <f t="shared" si="1"/>
        <v>2</v>
      </c>
    </row>
    <row r="17" spans="1:14" s="8" customFormat="1" ht="20.25" customHeight="1">
      <c r="A17" s="20">
        <v>11</v>
      </c>
      <c r="B17" s="21">
        <v>1</v>
      </c>
      <c r="C17" s="22" t="s">
        <v>39</v>
      </c>
      <c r="D17" s="23">
        <v>33118</v>
      </c>
      <c r="E17" s="21" t="s">
        <v>40</v>
      </c>
      <c r="F17" s="24">
        <v>0.08</v>
      </c>
      <c r="G17" s="24">
        <v>2.31</v>
      </c>
      <c r="H17" s="21">
        <v>72</v>
      </c>
      <c r="I17" s="25">
        <f t="shared" si="0"/>
        <v>2</v>
      </c>
      <c r="J17" s="26" t="s">
        <v>33</v>
      </c>
      <c r="K17" s="9">
        <v>52</v>
      </c>
      <c r="L17" s="26">
        <v>1.92</v>
      </c>
      <c r="N17" s="25">
        <f t="shared" si="1"/>
        <v>2</v>
      </c>
    </row>
    <row r="18" spans="1:14" s="8" customFormat="1" ht="20.25" customHeight="1">
      <c r="A18" s="20">
        <v>12</v>
      </c>
      <c r="B18" s="21">
        <v>2</v>
      </c>
      <c r="C18" s="22" t="s">
        <v>41</v>
      </c>
      <c r="D18" s="23">
        <v>32104</v>
      </c>
      <c r="E18" s="21" t="s">
        <v>40</v>
      </c>
      <c r="F18" s="24">
        <v>2.85</v>
      </c>
      <c r="G18" s="24">
        <v>4.22</v>
      </c>
      <c r="H18" s="21">
        <v>40</v>
      </c>
      <c r="I18" s="25">
        <f t="shared" si="0"/>
        <v>2</v>
      </c>
      <c r="J18" s="26" t="s">
        <v>42</v>
      </c>
      <c r="K18" s="9">
        <v>32</v>
      </c>
      <c r="L18" s="26">
        <v>3.22</v>
      </c>
      <c r="N18" s="25">
        <f t="shared" si="1"/>
        <v>2</v>
      </c>
    </row>
    <row r="19" spans="1:14" s="8" customFormat="1" ht="20.25" customHeight="1">
      <c r="A19" s="20">
        <v>13</v>
      </c>
      <c r="B19" s="21">
        <v>3</v>
      </c>
      <c r="C19" s="22" t="s">
        <v>43</v>
      </c>
      <c r="D19" s="23">
        <v>33211</v>
      </c>
      <c r="E19" s="21" t="s">
        <v>40</v>
      </c>
      <c r="F19" s="24">
        <v>0.08</v>
      </c>
      <c r="G19" s="24">
        <v>2.48</v>
      </c>
      <c r="H19" s="21">
        <v>60</v>
      </c>
      <c r="I19" s="25">
        <f t="shared" si="0"/>
        <v>2</v>
      </c>
      <c r="J19" s="26" t="s">
        <v>38</v>
      </c>
      <c r="K19" s="9">
        <v>52</v>
      </c>
      <c r="L19" s="26">
        <v>2.04</v>
      </c>
      <c r="N19" s="25">
        <f t="shared" si="1"/>
        <v>2</v>
      </c>
    </row>
    <row r="20" spans="1:14" s="8" customFormat="1" ht="20.25" customHeight="1">
      <c r="A20" s="20">
        <v>14</v>
      </c>
      <c r="B20" s="21">
        <v>1</v>
      </c>
      <c r="C20" s="22" t="s">
        <v>44</v>
      </c>
      <c r="D20" s="23">
        <v>31789</v>
      </c>
      <c r="E20" s="21" t="s">
        <v>45</v>
      </c>
      <c r="F20" s="24">
        <v>0.12</v>
      </c>
      <c r="G20" s="24">
        <v>2.9</v>
      </c>
      <c r="H20" s="21">
        <v>58</v>
      </c>
      <c r="I20" s="25">
        <f t="shared" si="0"/>
        <v>2</v>
      </c>
      <c r="J20" s="26" t="s">
        <v>38</v>
      </c>
      <c r="K20" s="9">
        <v>52</v>
      </c>
      <c r="L20" s="26">
        <v>2.18</v>
      </c>
      <c r="N20" s="25">
        <f t="shared" si="1"/>
        <v>2</v>
      </c>
    </row>
    <row r="21" spans="1:14" s="8" customFormat="1" ht="20.25" customHeight="1">
      <c r="A21" s="20">
        <v>15</v>
      </c>
      <c r="B21" s="21">
        <v>1</v>
      </c>
      <c r="C21" s="22" t="s">
        <v>46</v>
      </c>
      <c r="D21" s="23">
        <v>33890</v>
      </c>
      <c r="E21" s="21" t="s">
        <v>47</v>
      </c>
      <c r="F21" s="24">
        <v>0</v>
      </c>
      <c r="G21" s="24">
        <v>2.7</v>
      </c>
      <c r="H21" s="21">
        <v>64</v>
      </c>
      <c r="I21" s="25">
        <f t="shared" si="0"/>
        <v>2</v>
      </c>
      <c r="J21" s="26" t="s">
        <v>27</v>
      </c>
      <c r="K21" s="9">
        <v>52</v>
      </c>
      <c r="L21" s="26">
        <v>2.62</v>
      </c>
      <c r="N21" s="25">
        <f t="shared" si="1"/>
        <v>2</v>
      </c>
    </row>
    <row r="22" spans="1:14" s="8" customFormat="1" ht="20.25" customHeight="1">
      <c r="A22" s="20">
        <v>16</v>
      </c>
      <c r="B22" s="21">
        <v>2</v>
      </c>
      <c r="C22" s="22" t="s">
        <v>48</v>
      </c>
      <c r="D22" s="23">
        <v>31524</v>
      </c>
      <c r="E22" s="21" t="s">
        <v>47</v>
      </c>
      <c r="F22" s="24">
        <v>1.65</v>
      </c>
      <c r="G22" s="24">
        <v>3.62</v>
      </c>
      <c r="H22" s="21">
        <v>48</v>
      </c>
      <c r="I22" s="25">
        <f t="shared" si="0"/>
        <v>2</v>
      </c>
      <c r="J22" s="26" t="s">
        <v>49</v>
      </c>
      <c r="K22" s="9">
        <v>40</v>
      </c>
      <c r="L22" s="26">
        <v>3.18</v>
      </c>
      <c r="N22" s="25">
        <f t="shared" si="1"/>
        <v>2</v>
      </c>
    </row>
    <row r="23" spans="1:14" s="8" customFormat="1" ht="20.25" customHeight="1">
      <c r="A23" s="20">
        <v>17</v>
      </c>
      <c r="B23" s="21">
        <v>1</v>
      </c>
      <c r="C23" s="22" t="s">
        <v>50</v>
      </c>
      <c r="D23" s="23">
        <v>33141</v>
      </c>
      <c r="E23" s="21" t="s">
        <v>51</v>
      </c>
      <c r="F23" s="24">
        <v>0.31</v>
      </c>
      <c r="G23" s="24">
        <v>2.4</v>
      </c>
      <c r="H23" s="21">
        <v>66</v>
      </c>
      <c r="I23" s="25">
        <f t="shared" si="0"/>
        <v>2</v>
      </c>
      <c r="J23" s="26" t="s">
        <v>30</v>
      </c>
      <c r="K23" s="9">
        <v>52</v>
      </c>
      <c r="L23" s="26">
        <v>0.71</v>
      </c>
      <c r="N23" s="25">
        <f t="shared" si="1"/>
        <v>2</v>
      </c>
    </row>
    <row r="24" spans="1:14" s="8" customFormat="1" ht="20.25" customHeight="1">
      <c r="A24" s="20">
        <v>18</v>
      </c>
      <c r="B24" s="21">
        <v>2</v>
      </c>
      <c r="C24" s="22" t="s">
        <v>52</v>
      </c>
      <c r="D24" s="23">
        <v>33779</v>
      </c>
      <c r="E24" s="21" t="s">
        <v>51</v>
      </c>
      <c r="F24" s="24">
        <v>0</v>
      </c>
      <c r="G24" s="24">
        <v>2.96</v>
      </c>
      <c r="H24" s="21">
        <v>58</v>
      </c>
      <c r="I24" s="25">
        <f t="shared" si="0"/>
        <v>2</v>
      </c>
      <c r="J24" s="26" t="s">
        <v>38</v>
      </c>
      <c r="K24" s="9">
        <v>52</v>
      </c>
      <c r="L24" s="26">
        <v>2.76</v>
      </c>
      <c r="N24" s="25">
        <f t="shared" si="1"/>
        <v>2</v>
      </c>
    </row>
    <row r="25" spans="1:14" s="8" customFormat="1" ht="20.25" customHeight="1">
      <c r="A25" s="20">
        <v>19</v>
      </c>
      <c r="B25" s="21">
        <v>3</v>
      </c>
      <c r="C25" s="22" t="s">
        <v>53</v>
      </c>
      <c r="D25" s="23">
        <v>33652</v>
      </c>
      <c r="E25" s="21" t="s">
        <v>51</v>
      </c>
      <c r="F25" s="24">
        <v>0.54</v>
      </c>
      <c r="G25" s="24">
        <v>3.1</v>
      </c>
      <c r="H25" s="21">
        <v>52</v>
      </c>
      <c r="I25" s="25">
        <f t="shared" si="0"/>
        <v>2</v>
      </c>
      <c r="J25" s="26" t="s">
        <v>20</v>
      </c>
      <c r="K25" s="9">
        <v>52</v>
      </c>
      <c r="L25" s="26">
        <v>2.44</v>
      </c>
      <c r="N25" s="25">
        <f t="shared" si="1"/>
        <v>2</v>
      </c>
    </row>
    <row r="26" spans="1:14" s="8" customFormat="1" ht="20.25" customHeight="1">
      <c r="A26" s="20">
        <v>20</v>
      </c>
      <c r="B26" s="21">
        <v>4</v>
      </c>
      <c r="C26" s="22" t="s">
        <v>54</v>
      </c>
      <c r="D26" s="23">
        <v>33486</v>
      </c>
      <c r="E26" s="21" t="s">
        <v>51</v>
      </c>
      <c r="F26" s="24">
        <v>2.88</v>
      </c>
      <c r="G26" s="24">
        <v>3.94</v>
      </c>
      <c r="H26" s="21">
        <v>40</v>
      </c>
      <c r="I26" s="25">
        <f t="shared" si="0"/>
        <v>2</v>
      </c>
      <c r="J26" s="26" t="s">
        <v>24</v>
      </c>
      <c r="K26" s="9">
        <v>30</v>
      </c>
      <c r="L26" s="26">
        <v>3.22</v>
      </c>
      <c r="N26" s="25">
        <f t="shared" si="1"/>
        <v>2</v>
      </c>
    </row>
    <row r="27" spans="1:14" s="8" customFormat="1" ht="20.25" customHeight="1">
      <c r="A27" s="20">
        <v>21</v>
      </c>
      <c r="B27" s="21">
        <v>1</v>
      </c>
      <c r="C27" s="22" t="s">
        <v>55</v>
      </c>
      <c r="D27" s="23">
        <v>33639</v>
      </c>
      <c r="E27" s="21" t="s">
        <v>56</v>
      </c>
      <c r="F27" s="24">
        <v>2.85</v>
      </c>
      <c r="G27" s="24">
        <v>4.26</v>
      </c>
      <c r="H27" s="21">
        <v>36</v>
      </c>
      <c r="I27" s="25">
        <f t="shared" si="0"/>
        <v>2</v>
      </c>
      <c r="J27" s="26" t="s">
        <v>57</v>
      </c>
      <c r="K27" s="9">
        <v>28</v>
      </c>
      <c r="L27" s="26">
        <v>2.38</v>
      </c>
      <c r="N27" s="25">
        <f t="shared" si="1"/>
        <v>2</v>
      </c>
    </row>
    <row r="28" spans="1:14" s="8" customFormat="1" ht="20.25" customHeight="1">
      <c r="A28" s="20">
        <v>22</v>
      </c>
      <c r="B28" s="21">
        <v>2</v>
      </c>
      <c r="C28" s="22" t="s">
        <v>58</v>
      </c>
      <c r="D28" s="23">
        <v>33526</v>
      </c>
      <c r="E28" s="21" t="s">
        <v>56</v>
      </c>
      <c r="F28" s="24">
        <v>0</v>
      </c>
      <c r="G28" s="24">
        <v>2.56</v>
      </c>
      <c r="H28" s="21">
        <v>64</v>
      </c>
      <c r="I28" s="25">
        <f t="shared" si="0"/>
        <v>2</v>
      </c>
      <c r="J28" s="26" t="s">
        <v>27</v>
      </c>
      <c r="K28" s="9">
        <v>52</v>
      </c>
      <c r="L28" s="26">
        <v>2.4</v>
      </c>
      <c r="N28" s="25">
        <f t="shared" si="1"/>
        <v>2</v>
      </c>
    </row>
    <row r="29" spans="1:14" s="8" customFormat="1" ht="20.25" customHeight="1">
      <c r="A29" s="20">
        <v>23</v>
      </c>
      <c r="B29" s="21">
        <v>1</v>
      </c>
      <c r="C29" s="22" t="s">
        <v>59</v>
      </c>
      <c r="D29" s="23">
        <v>32884</v>
      </c>
      <c r="E29" s="21" t="s">
        <v>60</v>
      </c>
      <c r="F29" s="24">
        <v>0.49</v>
      </c>
      <c r="G29" s="24">
        <v>2.46</v>
      </c>
      <c r="H29" s="21">
        <v>55</v>
      </c>
      <c r="I29" s="25">
        <f t="shared" si="0"/>
        <v>2</v>
      </c>
      <c r="J29" s="26" t="s">
        <v>22</v>
      </c>
      <c r="K29" s="9">
        <v>45</v>
      </c>
      <c r="L29" s="26">
        <v>1.58</v>
      </c>
      <c r="N29" s="25">
        <f t="shared" si="1"/>
        <v>2</v>
      </c>
    </row>
    <row r="30" spans="1:14" s="8" customFormat="1" ht="20.25" customHeight="1">
      <c r="A30" s="20">
        <v>24</v>
      </c>
      <c r="B30" s="21">
        <v>2</v>
      </c>
      <c r="C30" s="22" t="s">
        <v>61</v>
      </c>
      <c r="D30" s="23">
        <v>33338</v>
      </c>
      <c r="E30" s="21" t="s">
        <v>60</v>
      </c>
      <c r="F30" s="24">
        <v>2.69</v>
      </c>
      <c r="G30" s="24">
        <v>3.94</v>
      </c>
      <c r="H30" s="21">
        <v>39</v>
      </c>
      <c r="I30" s="25">
        <f t="shared" si="0"/>
        <v>2</v>
      </c>
      <c r="J30" s="26" t="s">
        <v>42</v>
      </c>
      <c r="K30" s="9">
        <v>29</v>
      </c>
      <c r="L30" s="26">
        <v>2.69</v>
      </c>
      <c r="N30" s="25">
        <f t="shared" si="1"/>
        <v>2</v>
      </c>
    </row>
    <row r="31" spans="1:14" s="8" customFormat="1" ht="20.25" customHeight="1">
      <c r="A31" s="20">
        <v>25</v>
      </c>
      <c r="B31" s="21">
        <v>3</v>
      </c>
      <c r="C31" s="22" t="s">
        <v>62</v>
      </c>
      <c r="D31" s="23">
        <v>33809</v>
      </c>
      <c r="E31" s="21" t="s">
        <v>60</v>
      </c>
      <c r="F31" s="24">
        <v>1.06</v>
      </c>
      <c r="G31" s="24">
        <v>3.05</v>
      </c>
      <c r="H31" s="21">
        <v>49</v>
      </c>
      <c r="I31" s="25">
        <f t="shared" si="0"/>
        <v>2</v>
      </c>
      <c r="J31" s="26" t="s">
        <v>20</v>
      </c>
      <c r="K31" s="9">
        <v>45</v>
      </c>
      <c r="L31" s="26">
        <v>1.71</v>
      </c>
      <c r="N31" s="25">
        <f t="shared" si="1"/>
        <v>2</v>
      </c>
    </row>
    <row r="32" spans="1:14" s="8" customFormat="1" ht="20.25" customHeight="1">
      <c r="A32" s="20">
        <v>26</v>
      </c>
      <c r="B32" s="21">
        <v>4</v>
      </c>
      <c r="C32" s="22" t="s">
        <v>63</v>
      </c>
      <c r="D32" s="23">
        <v>33346</v>
      </c>
      <c r="E32" s="21" t="s">
        <v>60</v>
      </c>
      <c r="F32" s="24">
        <v>0.41</v>
      </c>
      <c r="G32" s="24">
        <v>2.73</v>
      </c>
      <c r="H32" s="21">
        <v>53</v>
      </c>
      <c r="I32" s="25">
        <f t="shared" si="0"/>
        <v>2</v>
      </c>
      <c r="J32" s="26" t="s">
        <v>22</v>
      </c>
      <c r="K32" s="9">
        <v>49</v>
      </c>
      <c r="L32" s="26">
        <v>1.8</v>
      </c>
      <c r="N32" s="25">
        <f t="shared" si="1"/>
        <v>2</v>
      </c>
    </row>
    <row r="33" spans="1:14" s="8" customFormat="1" ht="20.25" customHeight="1">
      <c r="A33" s="20">
        <v>27</v>
      </c>
      <c r="B33" s="21">
        <v>1</v>
      </c>
      <c r="C33" s="22" t="s">
        <v>64</v>
      </c>
      <c r="D33" s="23">
        <v>33629</v>
      </c>
      <c r="E33" s="21" t="s">
        <v>65</v>
      </c>
      <c r="F33" s="24">
        <v>1.22</v>
      </c>
      <c r="G33" s="24">
        <v>3.31</v>
      </c>
      <c r="H33" s="21">
        <v>51</v>
      </c>
      <c r="I33" s="25">
        <f t="shared" si="0"/>
        <v>2</v>
      </c>
      <c r="J33" s="26" t="s">
        <v>20</v>
      </c>
      <c r="K33" s="9">
        <v>45</v>
      </c>
      <c r="L33" s="26">
        <v>2.93</v>
      </c>
      <c r="N33" s="25">
        <f t="shared" si="1"/>
        <v>2</v>
      </c>
    </row>
    <row r="34" spans="1:14" s="8" customFormat="1" ht="20.25" customHeight="1">
      <c r="A34" s="20">
        <v>28</v>
      </c>
      <c r="B34" s="21">
        <v>2</v>
      </c>
      <c r="C34" s="22" t="s">
        <v>66</v>
      </c>
      <c r="D34" s="23">
        <v>33171</v>
      </c>
      <c r="E34" s="21" t="s">
        <v>65</v>
      </c>
      <c r="F34" s="24">
        <v>0.41</v>
      </c>
      <c r="G34" s="24">
        <v>2.33</v>
      </c>
      <c r="H34" s="21">
        <v>55</v>
      </c>
      <c r="I34" s="25">
        <f t="shared" si="0"/>
        <v>2</v>
      </c>
      <c r="J34" s="26" t="s">
        <v>22</v>
      </c>
      <c r="K34" s="9">
        <v>45</v>
      </c>
      <c r="L34" s="26">
        <v>1.74</v>
      </c>
      <c r="N34" s="25">
        <f t="shared" si="1"/>
        <v>2</v>
      </c>
    </row>
    <row r="35" spans="1:14" s="8" customFormat="1" ht="20.25" customHeight="1">
      <c r="A35" s="20">
        <v>29</v>
      </c>
      <c r="B35" s="21">
        <v>3</v>
      </c>
      <c r="C35" s="22" t="s">
        <v>67</v>
      </c>
      <c r="D35" s="23">
        <v>33896</v>
      </c>
      <c r="E35" s="21" t="s">
        <v>65</v>
      </c>
      <c r="F35" s="24">
        <v>0.41</v>
      </c>
      <c r="G35" s="24">
        <v>3.18</v>
      </c>
      <c r="H35" s="21">
        <v>55</v>
      </c>
      <c r="I35" s="25">
        <f t="shared" si="0"/>
        <v>2</v>
      </c>
      <c r="J35" s="26" t="s">
        <v>22</v>
      </c>
      <c r="K35" s="9">
        <v>49</v>
      </c>
      <c r="L35" s="26">
        <v>3.18</v>
      </c>
      <c r="N35" s="25">
        <f t="shared" si="1"/>
        <v>2</v>
      </c>
    </row>
    <row r="36" spans="1:14" s="8" customFormat="1" ht="12.75" customHeight="1" thickBot="1">
      <c r="A36" s="62"/>
      <c r="B36" s="30"/>
      <c r="C36" s="31"/>
      <c r="D36" s="32"/>
      <c r="E36" s="30"/>
      <c r="F36" s="33"/>
      <c r="G36" s="33"/>
      <c r="H36" s="30"/>
      <c r="I36" s="34"/>
      <c r="J36" s="35"/>
      <c r="K36" s="36"/>
      <c r="L36" s="35"/>
      <c r="N36" s="34"/>
    </row>
    <row r="37" ht="15.75" thickTop="1"/>
    <row r="38" spans="1:9" s="85" customFormat="1" ht="15" customHeight="1">
      <c r="A38" s="1" t="s">
        <v>0</v>
      </c>
      <c r="D38" s="86"/>
      <c r="E38" s="86"/>
      <c r="F38" s="6" t="s">
        <v>1</v>
      </c>
      <c r="G38" s="6"/>
      <c r="H38" s="6"/>
      <c r="I38" s="6"/>
    </row>
    <row r="39" spans="1:15" s="88" customFormat="1" ht="16.5" customHeight="1">
      <c r="A39" s="3" t="s">
        <v>2</v>
      </c>
      <c r="B39" s="87"/>
      <c r="E39" s="85"/>
      <c r="F39" s="89" t="s">
        <v>3</v>
      </c>
      <c r="G39" s="89"/>
      <c r="H39" s="89"/>
      <c r="I39" s="89"/>
      <c r="J39" s="85"/>
      <c r="K39" s="85"/>
      <c r="L39" s="85"/>
      <c r="M39" s="85"/>
      <c r="N39" s="85"/>
      <c r="O39" s="85"/>
    </row>
    <row r="40" spans="1:15" s="88" customFormat="1" ht="26.25" customHeight="1">
      <c r="A40" s="5" t="s">
        <v>4</v>
      </c>
      <c r="B40" s="5"/>
      <c r="C40" s="5"/>
      <c r="D40" s="5"/>
      <c r="E40" s="5"/>
      <c r="F40" s="5"/>
      <c r="G40" s="5"/>
      <c r="H40" s="5"/>
      <c r="I40" s="5"/>
      <c r="J40" s="85"/>
      <c r="K40" s="85"/>
      <c r="L40" s="85"/>
      <c r="M40" s="85"/>
      <c r="N40" s="85"/>
      <c r="O40" s="85"/>
    </row>
    <row r="41" spans="1:9" s="10" customFormat="1" ht="23.25" customHeight="1">
      <c r="A41" s="38" t="s">
        <v>159</v>
      </c>
      <c r="B41" s="38"/>
      <c r="C41" s="38"/>
      <c r="D41" s="38"/>
      <c r="E41" s="38"/>
      <c r="F41" s="38"/>
      <c r="G41" s="38"/>
      <c r="H41" s="38"/>
      <c r="I41" s="38"/>
    </row>
    <row r="42" spans="1:9" s="10" customFormat="1" ht="22.5" customHeight="1">
      <c r="A42" s="38" t="s">
        <v>160</v>
      </c>
      <c r="B42" s="38"/>
      <c r="C42" s="38"/>
      <c r="D42" s="38"/>
      <c r="E42" s="38"/>
      <c r="F42" s="38"/>
      <c r="G42" s="38"/>
      <c r="H42" s="38"/>
      <c r="I42" s="38"/>
    </row>
    <row r="43" s="10" customFormat="1" ht="13.5" customHeight="1" thickBot="1"/>
    <row r="44" spans="1:10" s="19" customFormat="1" ht="39" customHeight="1" thickTop="1">
      <c r="A44" s="64" t="s">
        <v>5</v>
      </c>
      <c r="B44" s="65" t="s">
        <v>6</v>
      </c>
      <c r="C44" s="65" t="s">
        <v>7</v>
      </c>
      <c r="D44" s="65" t="s">
        <v>8</v>
      </c>
      <c r="E44" s="65" t="s">
        <v>9</v>
      </c>
      <c r="F44" s="65" t="s">
        <v>72</v>
      </c>
      <c r="G44" s="65" t="s">
        <v>73</v>
      </c>
      <c r="H44" s="65" t="s">
        <v>12</v>
      </c>
      <c r="I44" s="66" t="s">
        <v>13</v>
      </c>
      <c r="J44" s="67" t="s">
        <v>15</v>
      </c>
    </row>
    <row r="45" spans="1:14" s="8" customFormat="1" ht="33.75" customHeight="1">
      <c r="A45" s="20">
        <v>1</v>
      </c>
      <c r="B45" s="21">
        <v>1</v>
      </c>
      <c r="C45" s="22" t="s">
        <v>74</v>
      </c>
      <c r="D45" s="23">
        <v>33128</v>
      </c>
      <c r="E45" s="21" t="s">
        <v>75</v>
      </c>
      <c r="F45" s="24">
        <v>3.54</v>
      </c>
      <c r="G45" s="24">
        <v>4.58</v>
      </c>
      <c r="H45" s="21">
        <v>45</v>
      </c>
      <c r="I45" s="25"/>
      <c r="J45" s="26" t="s">
        <v>49</v>
      </c>
      <c r="K45" s="9" t="s">
        <v>76</v>
      </c>
      <c r="L45" s="26">
        <v>4.09</v>
      </c>
      <c r="M45" s="8">
        <f>IF(AND(F45&gt;=4.95,H45&lt;=25),1,IF(F45&gt;=3.5,2,3))</f>
        <v>2</v>
      </c>
      <c r="N45" s="25"/>
    </row>
    <row r="46" spans="1:14" s="8" customFormat="1" ht="33.75" customHeight="1">
      <c r="A46" s="20">
        <v>2</v>
      </c>
      <c r="B46" s="21">
        <v>1</v>
      </c>
      <c r="C46" s="22" t="s">
        <v>77</v>
      </c>
      <c r="D46" s="23">
        <v>33612</v>
      </c>
      <c r="E46" s="21" t="s">
        <v>45</v>
      </c>
      <c r="F46" s="24">
        <v>3.54</v>
      </c>
      <c r="G46" s="24">
        <v>3.54</v>
      </c>
      <c r="H46" s="21">
        <v>22</v>
      </c>
      <c r="I46" s="25"/>
      <c r="J46" s="26" t="s">
        <v>78</v>
      </c>
      <c r="K46" s="9" t="s">
        <v>79</v>
      </c>
      <c r="L46" s="26"/>
      <c r="M46" s="8">
        <f>IF(AND(F46&gt;=4.95,H46&lt;=25),1,IF(F46&gt;=3.5,2,3))</f>
        <v>2</v>
      </c>
      <c r="N46" s="25"/>
    </row>
    <row r="47" spans="1:14" s="8" customFormat="1" ht="33.75" customHeight="1">
      <c r="A47" s="20">
        <v>3</v>
      </c>
      <c r="B47" s="21">
        <v>1</v>
      </c>
      <c r="C47" s="22" t="s">
        <v>80</v>
      </c>
      <c r="D47" s="23">
        <v>33859</v>
      </c>
      <c r="E47" s="21" t="s">
        <v>51</v>
      </c>
      <c r="F47" s="24">
        <v>3.54</v>
      </c>
      <c r="G47" s="24">
        <v>3.54</v>
      </c>
      <c r="H47" s="21">
        <v>26</v>
      </c>
      <c r="I47" s="25"/>
      <c r="J47" s="26" t="s">
        <v>81</v>
      </c>
      <c r="K47" s="9" t="s">
        <v>82</v>
      </c>
      <c r="L47" s="26"/>
      <c r="M47" s="8">
        <f>IF(AND(F47&gt;=4.95,H47&lt;=25),1,IF(F47&gt;=3.5,2,3))</f>
        <v>2</v>
      </c>
      <c r="N47" s="25"/>
    </row>
    <row r="48" spans="1:14" s="8" customFormat="1" ht="33.75" customHeight="1">
      <c r="A48" s="20">
        <v>4</v>
      </c>
      <c r="B48" s="21">
        <v>2</v>
      </c>
      <c r="C48" s="22" t="s">
        <v>83</v>
      </c>
      <c r="D48" s="23">
        <v>33800</v>
      </c>
      <c r="E48" s="21" t="s">
        <v>51</v>
      </c>
      <c r="F48" s="24">
        <v>3.71</v>
      </c>
      <c r="G48" s="24">
        <v>3.71</v>
      </c>
      <c r="H48" s="21">
        <v>22</v>
      </c>
      <c r="I48" s="25"/>
      <c r="J48" s="26" t="s">
        <v>78</v>
      </c>
      <c r="K48" s="9" t="s">
        <v>79</v>
      </c>
      <c r="L48" s="26"/>
      <c r="M48" s="8">
        <f>IF(AND(F48&gt;=4.95,H48&lt;=25),1,IF(F48&gt;=3.5,2,3))</f>
        <v>2</v>
      </c>
      <c r="N48" s="25"/>
    </row>
    <row r="49" spans="1:14" s="8" customFormat="1" ht="33.75" customHeight="1">
      <c r="A49" s="20">
        <v>5</v>
      </c>
      <c r="B49" s="21">
        <v>1</v>
      </c>
      <c r="C49" s="22" t="s">
        <v>84</v>
      </c>
      <c r="D49" s="23">
        <v>33777</v>
      </c>
      <c r="E49" s="21" t="s">
        <v>65</v>
      </c>
      <c r="F49" s="24">
        <v>3.52</v>
      </c>
      <c r="G49" s="24">
        <v>3.52</v>
      </c>
      <c r="H49" s="21">
        <v>24</v>
      </c>
      <c r="I49" s="25"/>
      <c r="J49" s="26" t="s">
        <v>85</v>
      </c>
      <c r="K49" s="9" t="s">
        <v>86</v>
      </c>
      <c r="L49" s="26"/>
      <c r="M49" s="8">
        <f>IF(AND(F49&gt;=4.95,H49&lt;=25),1,IF(F49&gt;=3.5,2,3))</f>
        <v>2</v>
      </c>
      <c r="N49" s="25"/>
    </row>
    <row r="50" spans="1:11" s="10" customFormat="1" ht="9" customHeight="1" thickBot="1">
      <c r="A50" s="68"/>
      <c r="B50" s="69"/>
      <c r="C50" s="70"/>
      <c r="D50" s="71"/>
      <c r="E50" s="69"/>
      <c r="F50" s="72"/>
      <c r="G50" s="72"/>
      <c r="H50" s="69"/>
      <c r="I50" s="73"/>
      <c r="J50" s="74"/>
      <c r="K50" s="61"/>
    </row>
    <row r="51" spans="1:11" s="10" customFormat="1" ht="9" customHeight="1" thickTop="1">
      <c r="A51" s="75"/>
      <c r="B51" s="75"/>
      <c r="C51" s="76"/>
      <c r="D51" s="77"/>
      <c r="E51" s="75"/>
      <c r="F51" s="78"/>
      <c r="G51" s="78"/>
      <c r="H51" s="75"/>
      <c r="I51" s="75"/>
      <c r="J51" s="75"/>
      <c r="K51" s="61"/>
    </row>
    <row r="52" spans="1:9" s="85" customFormat="1" ht="15" customHeight="1">
      <c r="A52" s="1" t="s">
        <v>0</v>
      </c>
      <c r="D52" s="86"/>
      <c r="E52" s="86"/>
      <c r="F52" s="6" t="s">
        <v>1</v>
      </c>
      <c r="G52" s="6"/>
      <c r="H52" s="6"/>
      <c r="I52" s="6"/>
    </row>
    <row r="53" spans="1:15" s="88" customFormat="1" ht="16.5" customHeight="1">
      <c r="A53" s="3" t="s">
        <v>2</v>
      </c>
      <c r="B53" s="87"/>
      <c r="E53" s="85"/>
      <c r="F53" s="89" t="s">
        <v>3</v>
      </c>
      <c r="G53" s="89"/>
      <c r="H53" s="89"/>
      <c r="I53" s="89"/>
      <c r="J53" s="85"/>
      <c r="K53" s="85"/>
      <c r="L53" s="85"/>
      <c r="M53" s="85"/>
      <c r="N53" s="85"/>
      <c r="O53" s="85"/>
    </row>
    <row r="54" spans="1:15" s="88" customFormat="1" ht="26.25" customHeight="1">
      <c r="A54" s="5" t="s">
        <v>4</v>
      </c>
      <c r="B54" s="5"/>
      <c r="C54" s="5"/>
      <c r="D54" s="5"/>
      <c r="E54" s="5"/>
      <c r="F54" s="5"/>
      <c r="G54" s="5"/>
      <c r="H54" s="5"/>
      <c r="I54" s="5"/>
      <c r="J54" s="85"/>
      <c r="K54" s="85"/>
      <c r="L54" s="85"/>
      <c r="M54" s="85"/>
      <c r="N54" s="85"/>
      <c r="O54" s="85"/>
    </row>
    <row r="55" spans="1:9" s="10" customFormat="1" ht="23.25" customHeight="1">
      <c r="A55" s="38" t="s">
        <v>159</v>
      </c>
      <c r="B55" s="38"/>
      <c r="C55" s="38"/>
      <c r="D55" s="38"/>
      <c r="E55" s="38"/>
      <c r="F55" s="38"/>
      <c r="G55" s="38"/>
      <c r="H55" s="38"/>
      <c r="I55" s="38"/>
    </row>
    <row r="56" spans="1:9" s="10" customFormat="1" ht="22.5" customHeight="1">
      <c r="A56" s="38" t="s">
        <v>161</v>
      </c>
      <c r="B56" s="38"/>
      <c r="C56" s="38"/>
      <c r="D56" s="38"/>
      <c r="E56" s="38"/>
      <c r="F56" s="38"/>
      <c r="G56" s="38"/>
      <c r="H56" s="38"/>
      <c r="I56" s="38"/>
    </row>
    <row r="57" s="10" customFormat="1" ht="13.5" customHeight="1" thickBot="1"/>
    <row r="58" spans="1:10" s="19" customFormat="1" ht="39" customHeight="1" thickTop="1">
      <c r="A58" s="64" t="s">
        <v>5</v>
      </c>
      <c r="B58" s="65" t="s">
        <v>6</v>
      </c>
      <c r="C58" s="65" t="s">
        <v>7</v>
      </c>
      <c r="D58" s="65" t="s">
        <v>8</v>
      </c>
      <c r="E58" s="65" t="s">
        <v>9</v>
      </c>
      <c r="F58" s="65" t="s">
        <v>72</v>
      </c>
      <c r="G58" s="65" t="s">
        <v>73</v>
      </c>
      <c r="H58" s="65" t="s">
        <v>12</v>
      </c>
      <c r="I58" s="66" t="s">
        <v>13</v>
      </c>
      <c r="J58" s="67" t="s">
        <v>15</v>
      </c>
    </row>
    <row r="59" spans="1:11" s="47" customFormat="1" ht="29.25" customHeight="1">
      <c r="A59" s="79">
        <v>1</v>
      </c>
      <c r="B59" s="80">
        <v>1</v>
      </c>
      <c r="C59" s="81" t="s">
        <v>87</v>
      </c>
      <c r="D59" s="82">
        <v>32915</v>
      </c>
      <c r="E59" s="80" t="s">
        <v>88</v>
      </c>
      <c r="F59" s="83">
        <v>3.92</v>
      </c>
      <c r="G59" s="83">
        <f aca="true" t="shared" si="2" ref="G59:G69">F59</f>
        <v>3.92</v>
      </c>
      <c r="H59" s="80">
        <v>28</v>
      </c>
      <c r="I59" s="84" t="s">
        <v>89</v>
      </c>
      <c r="J59" s="45"/>
      <c r="K59" s="46">
        <f aca="true" t="shared" si="3" ref="K59:K69">IF(AND(F59&gt;=4.95,H59&lt;=25),1,IF(F59&gt;=3.5,2,3))</f>
        <v>2</v>
      </c>
    </row>
    <row r="60" spans="1:11" s="47" customFormat="1" ht="29.25" customHeight="1">
      <c r="A60" s="79">
        <v>2</v>
      </c>
      <c r="B60" s="80">
        <v>1</v>
      </c>
      <c r="C60" s="81" t="s">
        <v>90</v>
      </c>
      <c r="D60" s="82">
        <v>33580</v>
      </c>
      <c r="E60" s="80" t="s">
        <v>91</v>
      </c>
      <c r="F60" s="83">
        <v>4.12</v>
      </c>
      <c r="G60" s="83">
        <f t="shared" si="2"/>
        <v>4.12</v>
      </c>
      <c r="H60" s="80">
        <v>26</v>
      </c>
      <c r="I60" s="84"/>
      <c r="J60" s="45"/>
      <c r="K60" s="46">
        <f t="shared" si="3"/>
        <v>2</v>
      </c>
    </row>
    <row r="61" spans="1:11" s="47" customFormat="1" ht="29.25" customHeight="1">
      <c r="A61" s="79">
        <v>3</v>
      </c>
      <c r="B61" s="80">
        <v>1</v>
      </c>
      <c r="C61" s="81" t="s">
        <v>92</v>
      </c>
      <c r="D61" s="82">
        <v>33256</v>
      </c>
      <c r="E61" s="80" t="s">
        <v>93</v>
      </c>
      <c r="F61" s="83">
        <v>3.76</v>
      </c>
      <c r="G61" s="83">
        <f t="shared" si="2"/>
        <v>3.76</v>
      </c>
      <c r="H61" s="80">
        <v>28</v>
      </c>
      <c r="I61" s="84"/>
      <c r="J61" s="45"/>
      <c r="K61" s="46">
        <f t="shared" si="3"/>
        <v>2</v>
      </c>
    </row>
    <row r="62" spans="1:11" s="47" customFormat="1" ht="29.25" customHeight="1">
      <c r="A62" s="79">
        <v>4</v>
      </c>
      <c r="B62" s="80">
        <v>2</v>
      </c>
      <c r="C62" s="81" t="s">
        <v>94</v>
      </c>
      <c r="D62" s="82">
        <v>33558</v>
      </c>
      <c r="E62" s="80" t="s">
        <v>93</v>
      </c>
      <c r="F62" s="83">
        <v>4.2</v>
      </c>
      <c r="G62" s="83">
        <f t="shared" si="2"/>
        <v>4.2</v>
      </c>
      <c r="H62" s="80">
        <v>32</v>
      </c>
      <c r="I62" s="84"/>
      <c r="J62" s="45"/>
      <c r="K62" s="46">
        <f t="shared" si="3"/>
        <v>2</v>
      </c>
    </row>
    <row r="63" spans="1:11" s="47" customFormat="1" ht="29.25" customHeight="1">
      <c r="A63" s="79">
        <v>5</v>
      </c>
      <c r="B63" s="80">
        <v>1</v>
      </c>
      <c r="C63" s="81" t="s">
        <v>95</v>
      </c>
      <c r="D63" s="82">
        <v>33506</v>
      </c>
      <c r="E63" s="80" t="s">
        <v>96</v>
      </c>
      <c r="F63" s="83">
        <v>4.6</v>
      </c>
      <c r="G63" s="83">
        <f t="shared" si="2"/>
        <v>4.6</v>
      </c>
      <c r="H63" s="80">
        <v>14</v>
      </c>
      <c r="I63" s="84"/>
      <c r="J63" s="45"/>
      <c r="K63" s="46">
        <f t="shared" si="3"/>
        <v>2</v>
      </c>
    </row>
    <row r="64" spans="1:11" s="47" customFormat="1" ht="29.25" customHeight="1">
      <c r="A64" s="79">
        <v>6</v>
      </c>
      <c r="B64" s="80">
        <v>2</v>
      </c>
      <c r="C64" s="81" t="s">
        <v>97</v>
      </c>
      <c r="D64" s="82">
        <v>33244</v>
      </c>
      <c r="E64" s="80" t="s">
        <v>96</v>
      </c>
      <c r="F64" s="83">
        <v>4.36</v>
      </c>
      <c r="G64" s="83">
        <f t="shared" si="2"/>
        <v>4.36</v>
      </c>
      <c r="H64" s="80">
        <v>32</v>
      </c>
      <c r="I64" s="84"/>
      <c r="J64" s="45"/>
      <c r="K64" s="46">
        <f t="shared" si="3"/>
        <v>2</v>
      </c>
    </row>
    <row r="65" spans="1:11" s="47" customFormat="1" ht="29.25" customHeight="1">
      <c r="A65" s="79">
        <v>7</v>
      </c>
      <c r="B65" s="80">
        <v>3</v>
      </c>
      <c r="C65" s="81" t="s">
        <v>98</v>
      </c>
      <c r="D65" s="82">
        <v>33410</v>
      </c>
      <c r="E65" s="80" t="s">
        <v>96</v>
      </c>
      <c r="F65" s="83">
        <v>3.88</v>
      </c>
      <c r="G65" s="83">
        <f t="shared" si="2"/>
        <v>3.88</v>
      </c>
      <c r="H65" s="80">
        <v>32</v>
      </c>
      <c r="I65" s="84"/>
      <c r="J65" s="45"/>
      <c r="K65" s="46">
        <f t="shared" si="3"/>
        <v>2</v>
      </c>
    </row>
    <row r="66" spans="1:11" s="47" customFormat="1" ht="29.25" customHeight="1">
      <c r="A66" s="79">
        <v>8</v>
      </c>
      <c r="B66" s="80">
        <v>1</v>
      </c>
      <c r="C66" s="81" t="s">
        <v>99</v>
      </c>
      <c r="D66" s="82">
        <v>33472</v>
      </c>
      <c r="E66" s="80" t="s">
        <v>100</v>
      </c>
      <c r="F66" s="83">
        <v>3.87</v>
      </c>
      <c r="G66" s="83">
        <f t="shared" si="2"/>
        <v>3.87</v>
      </c>
      <c r="H66" s="80">
        <v>26</v>
      </c>
      <c r="I66" s="84"/>
      <c r="J66" s="45"/>
      <c r="K66" s="46">
        <f t="shared" si="3"/>
        <v>2</v>
      </c>
    </row>
    <row r="67" spans="1:11" s="47" customFormat="1" ht="29.25" customHeight="1">
      <c r="A67" s="79">
        <v>9</v>
      </c>
      <c r="B67" s="80">
        <v>1</v>
      </c>
      <c r="C67" s="81" t="s">
        <v>101</v>
      </c>
      <c r="D67" s="82">
        <v>32879</v>
      </c>
      <c r="E67" s="80" t="s">
        <v>102</v>
      </c>
      <c r="F67" s="83">
        <v>4.04</v>
      </c>
      <c r="G67" s="83">
        <f t="shared" si="2"/>
        <v>4.04</v>
      </c>
      <c r="H67" s="80">
        <v>22</v>
      </c>
      <c r="I67" s="84"/>
      <c r="J67" s="45"/>
      <c r="K67" s="46">
        <f t="shared" si="3"/>
        <v>2</v>
      </c>
    </row>
    <row r="68" spans="1:11" s="47" customFormat="1" ht="29.25" customHeight="1">
      <c r="A68" s="79">
        <v>10</v>
      </c>
      <c r="B68" s="80">
        <v>2</v>
      </c>
      <c r="C68" s="81" t="s">
        <v>103</v>
      </c>
      <c r="D68" s="82">
        <v>33442</v>
      </c>
      <c r="E68" s="80" t="s">
        <v>102</v>
      </c>
      <c r="F68" s="83">
        <v>4.3</v>
      </c>
      <c r="G68" s="83">
        <f t="shared" si="2"/>
        <v>4.3</v>
      </c>
      <c r="H68" s="80">
        <v>16</v>
      </c>
      <c r="I68" s="84"/>
      <c r="J68" s="45"/>
      <c r="K68" s="46">
        <f t="shared" si="3"/>
        <v>2</v>
      </c>
    </row>
    <row r="69" spans="1:11" s="47" customFormat="1" ht="29.25" customHeight="1">
      <c r="A69" s="79">
        <v>11</v>
      </c>
      <c r="B69" s="80">
        <v>3</v>
      </c>
      <c r="C69" s="81" t="s">
        <v>104</v>
      </c>
      <c r="D69" s="82">
        <v>33266</v>
      </c>
      <c r="E69" s="80" t="s">
        <v>102</v>
      </c>
      <c r="F69" s="83">
        <v>3.61</v>
      </c>
      <c r="G69" s="83">
        <f t="shared" si="2"/>
        <v>3.61</v>
      </c>
      <c r="H69" s="80">
        <v>16</v>
      </c>
      <c r="I69" s="84"/>
      <c r="J69" s="45"/>
      <c r="K69" s="46">
        <f t="shared" si="3"/>
        <v>2</v>
      </c>
    </row>
    <row r="70" spans="1:11" s="10" customFormat="1" ht="9" customHeight="1" thickBot="1">
      <c r="A70" s="68"/>
      <c r="B70" s="69"/>
      <c r="C70" s="70"/>
      <c r="D70" s="71"/>
      <c r="E70" s="69"/>
      <c r="F70" s="72"/>
      <c r="G70" s="72"/>
      <c r="H70" s="69"/>
      <c r="I70" s="73"/>
      <c r="J70" s="74"/>
      <c r="K70" s="61"/>
    </row>
    <row r="71" spans="1:15" s="10" customFormat="1" ht="18.75" customHeight="1" thickTop="1">
      <c r="A71" s="48"/>
      <c r="B71" s="49"/>
      <c r="C71" s="49"/>
      <c r="D71" s="50"/>
      <c r="E71" s="51"/>
      <c r="F71" s="51"/>
      <c r="G71" s="52" t="s">
        <v>68</v>
      </c>
      <c r="H71" s="52"/>
      <c r="I71" s="52"/>
      <c r="J71" s="53"/>
      <c r="K71" s="53"/>
      <c r="N71" s="54"/>
      <c r="O71" s="54"/>
    </row>
    <row r="72" spans="1:13" s="8" customFormat="1" ht="15" customHeight="1">
      <c r="A72" s="55" t="s">
        <v>69</v>
      </c>
      <c r="B72" s="56"/>
      <c r="C72" s="56"/>
      <c r="G72" s="57" t="s">
        <v>70</v>
      </c>
      <c r="H72" s="57"/>
      <c r="I72" s="57"/>
      <c r="J72" s="58"/>
      <c r="K72" s="58"/>
      <c r="L72" s="59"/>
      <c r="M72" s="59"/>
    </row>
    <row r="73" spans="1:15" s="8" customFormat="1" ht="62.25" customHeight="1">
      <c r="A73" s="60" t="s">
        <v>71</v>
      </c>
      <c r="B73" s="10"/>
      <c r="C73" s="10"/>
      <c r="D73" s="61"/>
      <c r="E73" s="61"/>
      <c r="F73" s="61"/>
      <c r="G73" s="61"/>
      <c r="H73" s="61"/>
      <c r="I73" s="61"/>
      <c r="J73" s="10"/>
      <c r="K73" s="10"/>
      <c r="L73" s="10"/>
      <c r="M73" s="10"/>
      <c r="N73" s="10"/>
      <c r="O73" s="10"/>
    </row>
  </sheetData>
  <sheetProtection/>
  <mergeCells count="16">
    <mergeCell ref="G71:I71"/>
    <mergeCell ref="G72:I72"/>
    <mergeCell ref="F52:I52"/>
    <mergeCell ref="F1:I1"/>
    <mergeCell ref="F2:I2"/>
    <mergeCell ref="A3:I3"/>
    <mergeCell ref="A4:I4"/>
    <mergeCell ref="F53:I53"/>
    <mergeCell ref="A54:I54"/>
    <mergeCell ref="A55:I55"/>
    <mergeCell ref="A56:I56"/>
    <mergeCell ref="F38:I38"/>
    <mergeCell ref="F39:I39"/>
    <mergeCell ref="A40:I40"/>
    <mergeCell ref="A41:I41"/>
    <mergeCell ref="A42:I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C11" sqref="C11"/>
    </sheetView>
  </sheetViews>
  <sheetFormatPr defaultColWidth="8.796875" defaultRowHeight="15"/>
  <cols>
    <col min="1" max="1" width="6.69921875" style="37" customWidth="1"/>
    <col min="2" max="2" width="6.5" style="37" customWidth="1"/>
    <col min="3" max="3" width="18" style="37" bestFit="1" customWidth="1"/>
    <col min="4" max="4" width="10" style="37" customWidth="1"/>
    <col min="5" max="5" width="7.5" style="37" customWidth="1"/>
    <col min="6" max="8" width="9" style="37" customWidth="1"/>
    <col min="9" max="9" width="12.5" style="37" customWidth="1"/>
    <col min="10" max="12" width="9" style="37" customWidth="1"/>
    <col min="13" max="13" width="11.09765625" style="37" customWidth="1"/>
    <col min="14" max="14" width="12.5" style="37" customWidth="1"/>
    <col min="15" max="16384" width="9" style="37" customWidth="1"/>
  </cols>
  <sheetData>
    <row r="1" spans="1:10" s="85" customFormat="1" ht="15" customHeight="1">
      <c r="A1" s="1" t="s">
        <v>0</v>
      </c>
      <c r="D1" s="86"/>
      <c r="E1" s="86"/>
      <c r="F1" s="6" t="s">
        <v>1</v>
      </c>
      <c r="G1" s="6"/>
      <c r="H1" s="6"/>
      <c r="I1" s="6"/>
      <c r="J1" s="2"/>
    </row>
    <row r="2" spans="1:17" s="88" customFormat="1" ht="21" customHeight="1">
      <c r="A2" s="3" t="s">
        <v>2</v>
      </c>
      <c r="B2" s="87"/>
      <c r="E2" s="85"/>
      <c r="F2" s="89" t="s">
        <v>3</v>
      </c>
      <c r="G2" s="89"/>
      <c r="H2" s="89"/>
      <c r="I2" s="89"/>
      <c r="J2" s="90"/>
      <c r="K2" s="85"/>
      <c r="L2" s="85"/>
      <c r="M2" s="85"/>
      <c r="N2" s="85"/>
      <c r="O2" s="85"/>
      <c r="P2" s="85"/>
      <c r="Q2" s="85"/>
    </row>
    <row r="3" spans="1:17" s="88" customFormat="1" ht="19.5" customHeight="1">
      <c r="A3" s="7" t="s">
        <v>105</v>
      </c>
      <c r="B3" s="7"/>
      <c r="C3" s="7"/>
      <c r="D3" s="7"/>
      <c r="E3" s="7"/>
      <c r="F3" s="7"/>
      <c r="G3" s="7"/>
      <c r="H3" s="7"/>
      <c r="I3" s="7"/>
      <c r="J3" s="4"/>
      <c r="K3" s="85"/>
      <c r="L3" s="85"/>
      <c r="M3" s="85"/>
      <c r="N3" s="85"/>
      <c r="O3" s="85"/>
      <c r="P3" s="85"/>
      <c r="Q3" s="85"/>
    </row>
    <row r="4" spans="1:17" s="10" customFormat="1" ht="16.5" customHeight="1">
      <c r="A4" s="11" t="s">
        <v>156</v>
      </c>
      <c r="B4" s="11"/>
      <c r="C4" s="11"/>
      <c r="D4" s="11"/>
      <c r="E4" s="11"/>
      <c r="F4" s="11"/>
      <c r="G4" s="11"/>
      <c r="H4" s="11"/>
      <c r="I4" s="11"/>
      <c r="J4" s="12"/>
      <c r="K4" s="8"/>
      <c r="L4" s="8"/>
      <c r="M4" s="8"/>
      <c r="N4" s="8"/>
      <c r="O4" s="8"/>
      <c r="P4" s="8"/>
      <c r="Q4" s="8"/>
    </row>
    <row r="5" spans="1:17" s="13" customFormat="1" ht="12.7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4" s="19" customFormat="1" ht="32.25" customHeight="1" thickTop="1">
      <c r="A6" s="14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6" t="s">
        <v>13</v>
      </c>
      <c r="J6" s="17" t="s">
        <v>14</v>
      </c>
      <c r="K6" s="18" t="s">
        <v>15</v>
      </c>
      <c r="L6" s="18" t="s">
        <v>16</v>
      </c>
      <c r="M6" s="18" t="s">
        <v>17</v>
      </c>
      <c r="N6" s="16" t="s">
        <v>13</v>
      </c>
    </row>
    <row r="7" spans="1:14" s="8" customFormat="1" ht="24.75" customHeight="1">
      <c r="A7" s="20">
        <v>1</v>
      </c>
      <c r="B7" s="21">
        <v>1</v>
      </c>
      <c r="C7" s="22" t="s">
        <v>106</v>
      </c>
      <c r="D7" s="23">
        <v>33585</v>
      </c>
      <c r="E7" s="21" t="s">
        <v>26</v>
      </c>
      <c r="F7" s="24">
        <v>4.47</v>
      </c>
      <c r="G7" s="24">
        <v>5.11</v>
      </c>
      <c r="H7" s="21">
        <v>22</v>
      </c>
      <c r="I7" s="25"/>
      <c r="J7" s="26" t="s">
        <v>78</v>
      </c>
      <c r="K7" s="9">
        <v>16</v>
      </c>
      <c r="L7" s="26">
        <v>4.01</v>
      </c>
      <c r="N7" s="25">
        <f>IF(F7&gt;5,IF(H7&gt;25,1,0),IF(F7&gt;=3.5,1,2))</f>
        <v>1</v>
      </c>
    </row>
    <row r="8" spans="1:14" s="8" customFormat="1" ht="24.75" customHeight="1">
      <c r="A8" s="20">
        <v>2</v>
      </c>
      <c r="B8" s="21">
        <v>1</v>
      </c>
      <c r="C8" s="22" t="s">
        <v>107</v>
      </c>
      <c r="D8" s="23">
        <v>33158</v>
      </c>
      <c r="E8" s="21" t="s">
        <v>108</v>
      </c>
      <c r="F8" s="24">
        <v>3.64</v>
      </c>
      <c r="G8" s="24">
        <v>5.67</v>
      </c>
      <c r="H8" s="21">
        <v>24</v>
      </c>
      <c r="I8" s="25"/>
      <c r="J8" s="26" t="s">
        <v>78</v>
      </c>
      <c r="K8" s="9">
        <v>24</v>
      </c>
      <c r="L8" s="26">
        <v>5.67</v>
      </c>
      <c r="N8" s="25">
        <f aca="true" t="shared" si="0" ref="N8:N38">IF(F8&gt;5,IF(H8&gt;25,1,0),IF(F8&gt;=3.5,1,2))</f>
        <v>1</v>
      </c>
    </row>
    <row r="9" spans="1:14" s="8" customFormat="1" ht="24.75" customHeight="1">
      <c r="A9" s="20">
        <v>3</v>
      </c>
      <c r="B9" s="21">
        <v>1</v>
      </c>
      <c r="C9" s="22" t="s">
        <v>109</v>
      </c>
      <c r="D9" s="23">
        <v>33476</v>
      </c>
      <c r="E9" s="21" t="s">
        <v>110</v>
      </c>
      <c r="F9" s="27">
        <v>5.09</v>
      </c>
      <c r="G9" s="27">
        <v>5.28</v>
      </c>
      <c r="H9" s="28">
        <v>46</v>
      </c>
      <c r="I9" s="25"/>
      <c r="J9" s="26" t="s">
        <v>49</v>
      </c>
      <c r="K9" s="9">
        <v>16</v>
      </c>
      <c r="L9" s="26">
        <v>4.56</v>
      </c>
      <c r="N9" s="25">
        <f t="shared" si="0"/>
        <v>1</v>
      </c>
    </row>
    <row r="10" spans="1:14" s="8" customFormat="1" ht="24.75" customHeight="1">
      <c r="A10" s="20">
        <v>4</v>
      </c>
      <c r="B10" s="21">
        <v>2</v>
      </c>
      <c r="C10" s="22" t="s">
        <v>111</v>
      </c>
      <c r="D10" s="23">
        <v>33526</v>
      </c>
      <c r="E10" s="21" t="s">
        <v>110</v>
      </c>
      <c r="F10" s="24">
        <v>4.06</v>
      </c>
      <c r="G10" s="24">
        <v>4.82</v>
      </c>
      <c r="H10" s="21">
        <v>40</v>
      </c>
      <c r="I10" s="25"/>
      <c r="J10" s="26" t="s">
        <v>24</v>
      </c>
      <c r="K10" s="9">
        <v>16</v>
      </c>
      <c r="L10" s="26">
        <v>3.77</v>
      </c>
      <c r="N10" s="25">
        <f t="shared" si="0"/>
        <v>1</v>
      </c>
    </row>
    <row r="11" spans="1:14" s="8" customFormat="1" ht="24.75" customHeight="1">
      <c r="A11" s="20">
        <v>5</v>
      </c>
      <c r="B11" s="21">
        <v>1</v>
      </c>
      <c r="C11" s="22" t="s">
        <v>112</v>
      </c>
      <c r="D11" s="23">
        <v>33847</v>
      </c>
      <c r="E11" s="21" t="s">
        <v>35</v>
      </c>
      <c r="F11" s="24">
        <v>4.5</v>
      </c>
      <c r="G11" s="24">
        <v>4.94</v>
      </c>
      <c r="H11" s="21">
        <v>32</v>
      </c>
      <c r="I11" s="25"/>
      <c r="J11" s="26" t="s">
        <v>81</v>
      </c>
      <c r="K11" s="9">
        <v>16</v>
      </c>
      <c r="L11" s="26">
        <v>4.78</v>
      </c>
      <c r="N11" s="25">
        <f t="shared" si="0"/>
        <v>1</v>
      </c>
    </row>
    <row r="12" spans="1:14" s="8" customFormat="1" ht="24.75" customHeight="1">
      <c r="A12" s="20">
        <v>6</v>
      </c>
      <c r="B12" s="21">
        <v>2</v>
      </c>
      <c r="C12" s="22" t="s">
        <v>113</v>
      </c>
      <c r="D12" s="23">
        <v>33880</v>
      </c>
      <c r="E12" s="21" t="s">
        <v>35</v>
      </c>
      <c r="F12" s="24">
        <v>4.46</v>
      </c>
      <c r="G12" s="24">
        <v>5.32</v>
      </c>
      <c r="H12" s="21">
        <v>24</v>
      </c>
      <c r="I12" s="25"/>
      <c r="J12" s="26" t="s">
        <v>85</v>
      </c>
      <c r="K12" s="9">
        <v>24</v>
      </c>
      <c r="L12" s="26">
        <v>4.8</v>
      </c>
      <c r="N12" s="25">
        <f t="shared" si="0"/>
        <v>1</v>
      </c>
    </row>
    <row r="13" spans="1:14" s="8" customFormat="1" ht="24.75" customHeight="1">
      <c r="A13" s="20">
        <v>7</v>
      </c>
      <c r="B13" s="21">
        <v>3</v>
      </c>
      <c r="C13" s="22" t="s">
        <v>114</v>
      </c>
      <c r="D13" s="23">
        <v>33621</v>
      </c>
      <c r="E13" s="21" t="s">
        <v>35</v>
      </c>
      <c r="F13" s="24">
        <v>4.69</v>
      </c>
      <c r="G13" s="24">
        <v>4.7</v>
      </c>
      <c r="H13" s="21">
        <v>24</v>
      </c>
      <c r="I13" s="25"/>
      <c r="J13" s="26" t="s">
        <v>85</v>
      </c>
      <c r="K13" s="9">
        <v>12</v>
      </c>
      <c r="L13" s="26">
        <v>3.2</v>
      </c>
      <c r="N13" s="25">
        <f t="shared" si="0"/>
        <v>1</v>
      </c>
    </row>
    <row r="14" spans="1:14" s="8" customFormat="1" ht="24.75" customHeight="1">
      <c r="A14" s="20">
        <v>8</v>
      </c>
      <c r="B14" s="21">
        <v>4</v>
      </c>
      <c r="C14" s="22" t="s">
        <v>115</v>
      </c>
      <c r="D14" s="23">
        <v>33613</v>
      </c>
      <c r="E14" s="21" t="s">
        <v>35</v>
      </c>
      <c r="F14" s="24">
        <v>4.65</v>
      </c>
      <c r="G14" s="24">
        <v>4.82</v>
      </c>
      <c r="H14" s="21">
        <v>26</v>
      </c>
      <c r="I14" s="25"/>
      <c r="J14" s="26" t="s">
        <v>78</v>
      </c>
      <c r="K14" s="9">
        <v>14</v>
      </c>
      <c r="L14" s="26">
        <v>4.34</v>
      </c>
      <c r="N14" s="25">
        <f t="shared" si="0"/>
        <v>1</v>
      </c>
    </row>
    <row r="15" spans="1:14" s="8" customFormat="1" ht="24.75" customHeight="1">
      <c r="A15" s="20">
        <v>9</v>
      </c>
      <c r="B15" s="21">
        <v>5</v>
      </c>
      <c r="C15" s="22" t="s">
        <v>116</v>
      </c>
      <c r="D15" s="23">
        <v>33239</v>
      </c>
      <c r="E15" s="21" t="s">
        <v>35</v>
      </c>
      <c r="F15" s="24">
        <v>4.73</v>
      </c>
      <c r="G15" s="24">
        <v>4.96</v>
      </c>
      <c r="H15" s="21">
        <v>14</v>
      </c>
      <c r="I15" s="25"/>
      <c r="J15" s="26" t="s">
        <v>117</v>
      </c>
      <c r="K15" s="9">
        <v>10</v>
      </c>
      <c r="L15" s="26">
        <v>3.8</v>
      </c>
      <c r="N15" s="25">
        <f t="shared" si="0"/>
        <v>1</v>
      </c>
    </row>
    <row r="16" spans="1:14" s="8" customFormat="1" ht="24.75" customHeight="1">
      <c r="A16" s="20">
        <v>10</v>
      </c>
      <c r="B16" s="21">
        <v>6</v>
      </c>
      <c r="C16" s="22" t="s">
        <v>118</v>
      </c>
      <c r="D16" s="23">
        <v>32994</v>
      </c>
      <c r="E16" s="21" t="s">
        <v>35</v>
      </c>
      <c r="F16" s="24">
        <v>4.31</v>
      </c>
      <c r="G16" s="24">
        <v>5.18</v>
      </c>
      <c r="H16" s="21">
        <v>26</v>
      </c>
      <c r="I16" s="25"/>
      <c r="J16" s="26" t="s">
        <v>78</v>
      </c>
      <c r="K16" s="9">
        <v>20</v>
      </c>
      <c r="L16" s="26">
        <v>4.46</v>
      </c>
      <c r="N16" s="25">
        <f t="shared" si="0"/>
        <v>1</v>
      </c>
    </row>
    <row r="17" spans="1:14" s="8" customFormat="1" ht="24.75" customHeight="1">
      <c r="A17" s="20">
        <v>11</v>
      </c>
      <c r="B17" s="21">
        <v>7</v>
      </c>
      <c r="C17" s="22" t="s">
        <v>119</v>
      </c>
      <c r="D17" s="23">
        <v>33897</v>
      </c>
      <c r="E17" s="21" t="s">
        <v>35</v>
      </c>
      <c r="F17" s="24">
        <v>3.69</v>
      </c>
      <c r="G17" s="24">
        <v>4.12</v>
      </c>
      <c r="H17" s="21">
        <v>40</v>
      </c>
      <c r="I17" s="25"/>
      <c r="J17" s="26" t="s">
        <v>42</v>
      </c>
      <c r="K17" s="9">
        <v>28</v>
      </c>
      <c r="L17" s="26">
        <v>3.28</v>
      </c>
      <c r="N17" s="25">
        <f t="shared" si="0"/>
        <v>1</v>
      </c>
    </row>
    <row r="18" spans="1:14" s="8" customFormat="1" ht="24.75" customHeight="1">
      <c r="A18" s="20">
        <v>12</v>
      </c>
      <c r="B18" s="21">
        <v>8</v>
      </c>
      <c r="C18" s="22" t="s">
        <v>120</v>
      </c>
      <c r="D18" s="23">
        <v>33790</v>
      </c>
      <c r="E18" s="21" t="s">
        <v>35</v>
      </c>
      <c r="F18" s="24">
        <v>3.73</v>
      </c>
      <c r="G18" s="24">
        <v>4.38</v>
      </c>
      <c r="H18" s="21">
        <v>44</v>
      </c>
      <c r="I18" s="25"/>
      <c r="J18" s="26" t="s">
        <v>24</v>
      </c>
      <c r="K18" s="9">
        <v>28</v>
      </c>
      <c r="L18" s="26">
        <v>4.06</v>
      </c>
      <c r="N18" s="25">
        <f t="shared" si="0"/>
        <v>1</v>
      </c>
    </row>
    <row r="19" spans="1:14" s="8" customFormat="1" ht="24.75" customHeight="1">
      <c r="A19" s="20">
        <v>13</v>
      </c>
      <c r="B19" s="21">
        <v>1</v>
      </c>
      <c r="C19" s="22" t="s">
        <v>121</v>
      </c>
      <c r="D19" s="23">
        <v>33072</v>
      </c>
      <c r="E19" s="21" t="s">
        <v>40</v>
      </c>
      <c r="F19" s="24">
        <v>4.88</v>
      </c>
      <c r="G19" s="24">
        <v>5.32</v>
      </c>
      <c r="H19" s="21">
        <v>10</v>
      </c>
      <c r="I19" s="25"/>
      <c r="J19" s="26" t="s">
        <v>122</v>
      </c>
      <c r="K19" s="9">
        <v>10</v>
      </c>
      <c r="L19" s="26">
        <v>2.68</v>
      </c>
      <c r="N19" s="25">
        <f t="shared" si="0"/>
        <v>1</v>
      </c>
    </row>
    <row r="20" spans="1:14" s="8" customFormat="1" ht="24.75" customHeight="1">
      <c r="A20" s="20">
        <v>14</v>
      </c>
      <c r="B20" s="21">
        <v>1</v>
      </c>
      <c r="C20" s="22" t="s">
        <v>123</v>
      </c>
      <c r="D20" s="23">
        <v>33876</v>
      </c>
      <c r="E20" s="21" t="s">
        <v>45</v>
      </c>
      <c r="F20" s="24">
        <v>4.88</v>
      </c>
      <c r="G20" s="24">
        <v>5.54</v>
      </c>
      <c r="H20" s="21">
        <v>14</v>
      </c>
      <c r="I20" s="25"/>
      <c r="J20" s="26" t="s">
        <v>117</v>
      </c>
      <c r="K20" s="9">
        <v>14</v>
      </c>
      <c r="L20" s="26">
        <v>1.84</v>
      </c>
      <c r="N20" s="25">
        <f t="shared" si="0"/>
        <v>1</v>
      </c>
    </row>
    <row r="21" spans="1:14" s="8" customFormat="1" ht="24.75" customHeight="1">
      <c r="A21" s="20">
        <v>15</v>
      </c>
      <c r="B21" s="21">
        <v>2</v>
      </c>
      <c r="C21" s="22" t="s">
        <v>124</v>
      </c>
      <c r="D21" s="23">
        <v>33666</v>
      </c>
      <c r="E21" s="21" t="s">
        <v>45</v>
      </c>
      <c r="F21" s="24">
        <v>4.92</v>
      </c>
      <c r="G21" s="24">
        <v>5.48</v>
      </c>
      <c r="H21" s="21">
        <v>14</v>
      </c>
      <c r="I21" s="25"/>
      <c r="J21" s="26" t="s">
        <v>117</v>
      </c>
      <c r="K21" s="9">
        <v>10</v>
      </c>
      <c r="L21" s="26">
        <v>4.34</v>
      </c>
      <c r="N21" s="25">
        <f t="shared" si="0"/>
        <v>1</v>
      </c>
    </row>
    <row r="22" spans="1:14" s="8" customFormat="1" ht="24.75" customHeight="1">
      <c r="A22" s="20">
        <v>16</v>
      </c>
      <c r="B22" s="21">
        <v>3</v>
      </c>
      <c r="C22" s="22" t="s">
        <v>125</v>
      </c>
      <c r="D22" s="23">
        <v>33737</v>
      </c>
      <c r="E22" s="21" t="s">
        <v>45</v>
      </c>
      <c r="F22" s="24">
        <v>4.08</v>
      </c>
      <c r="G22" s="24">
        <v>4.78</v>
      </c>
      <c r="H22" s="21">
        <v>40</v>
      </c>
      <c r="I22" s="25"/>
      <c r="J22" s="26" t="s">
        <v>42</v>
      </c>
      <c r="K22" s="9">
        <v>28</v>
      </c>
      <c r="L22" s="26">
        <v>4.26</v>
      </c>
      <c r="N22" s="25">
        <f t="shared" si="0"/>
        <v>1</v>
      </c>
    </row>
    <row r="23" spans="1:14" s="8" customFormat="1" ht="24.75" customHeight="1">
      <c r="A23" s="20">
        <v>17</v>
      </c>
      <c r="B23" s="21">
        <v>4</v>
      </c>
      <c r="C23" s="22" t="s">
        <v>126</v>
      </c>
      <c r="D23" s="23">
        <v>33842</v>
      </c>
      <c r="E23" s="21" t="s">
        <v>45</v>
      </c>
      <c r="F23" s="24">
        <v>3.58</v>
      </c>
      <c r="G23" s="24">
        <v>4.88</v>
      </c>
      <c r="H23" s="21">
        <v>30</v>
      </c>
      <c r="I23" s="25"/>
      <c r="J23" s="26" t="s">
        <v>81</v>
      </c>
      <c r="K23" s="9">
        <v>28</v>
      </c>
      <c r="L23" s="26">
        <v>4.64</v>
      </c>
      <c r="N23" s="25">
        <f t="shared" si="0"/>
        <v>1</v>
      </c>
    </row>
    <row r="24" spans="1:14" s="8" customFormat="1" ht="24.75" customHeight="1">
      <c r="A24" s="20">
        <v>18</v>
      </c>
      <c r="B24" s="21">
        <v>1</v>
      </c>
      <c r="C24" s="22" t="s">
        <v>127</v>
      </c>
      <c r="D24" s="23">
        <v>32884</v>
      </c>
      <c r="E24" s="21" t="s">
        <v>47</v>
      </c>
      <c r="F24" s="24">
        <v>4.96</v>
      </c>
      <c r="G24" s="24">
        <v>5.34</v>
      </c>
      <c r="H24" s="21">
        <v>14</v>
      </c>
      <c r="I24" s="25"/>
      <c r="J24" s="26" t="s">
        <v>128</v>
      </c>
      <c r="K24" s="9">
        <v>8</v>
      </c>
      <c r="L24" s="26">
        <v>2.16</v>
      </c>
      <c r="N24" s="25">
        <f t="shared" si="0"/>
        <v>1</v>
      </c>
    </row>
    <row r="25" spans="1:14" s="8" customFormat="1" ht="24.75" customHeight="1">
      <c r="A25" s="20">
        <v>19</v>
      </c>
      <c r="B25" s="21">
        <v>2</v>
      </c>
      <c r="C25" s="22" t="s">
        <v>129</v>
      </c>
      <c r="D25" s="23">
        <v>32788</v>
      </c>
      <c r="E25" s="21" t="s">
        <v>47</v>
      </c>
      <c r="F25" s="27">
        <v>5.38</v>
      </c>
      <c r="G25" s="27">
        <v>5.58</v>
      </c>
      <c r="H25" s="28">
        <v>26</v>
      </c>
      <c r="I25" s="25"/>
      <c r="J25" s="26" t="s">
        <v>78</v>
      </c>
      <c r="K25" s="9">
        <v>16</v>
      </c>
      <c r="L25" s="26">
        <v>4.42</v>
      </c>
      <c r="N25" s="25">
        <f t="shared" si="0"/>
        <v>1</v>
      </c>
    </row>
    <row r="26" spans="1:14" s="8" customFormat="1" ht="24.75" customHeight="1">
      <c r="A26" s="20">
        <v>20</v>
      </c>
      <c r="B26" s="21">
        <v>1</v>
      </c>
      <c r="C26" s="22" t="s">
        <v>130</v>
      </c>
      <c r="D26" s="23">
        <v>33538</v>
      </c>
      <c r="E26" s="21" t="s">
        <v>51</v>
      </c>
      <c r="F26" s="24">
        <v>3.88</v>
      </c>
      <c r="G26" s="24">
        <v>4.58</v>
      </c>
      <c r="H26" s="21">
        <v>30</v>
      </c>
      <c r="I26" s="25"/>
      <c r="J26" s="26" t="s">
        <v>81</v>
      </c>
      <c r="K26" s="9">
        <v>24</v>
      </c>
      <c r="L26" s="26">
        <v>3.72</v>
      </c>
      <c r="N26" s="25">
        <f t="shared" si="0"/>
        <v>1</v>
      </c>
    </row>
    <row r="27" spans="1:14" s="8" customFormat="1" ht="24.75" customHeight="1">
      <c r="A27" s="20">
        <v>21</v>
      </c>
      <c r="B27" s="21">
        <v>2</v>
      </c>
      <c r="C27" s="22" t="s">
        <v>131</v>
      </c>
      <c r="D27" s="23">
        <v>33698</v>
      </c>
      <c r="E27" s="21" t="s">
        <v>51</v>
      </c>
      <c r="F27" s="24">
        <v>4.81</v>
      </c>
      <c r="G27" s="24">
        <v>5.12</v>
      </c>
      <c r="H27" s="21">
        <v>24</v>
      </c>
      <c r="I27" s="25"/>
      <c r="J27" s="26" t="s">
        <v>85</v>
      </c>
      <c r="K27" s="9">
        <v>20</v>
      </c>
      <c r="L27" s="26">
        <v>3.3</v>
      </c>
      <c r="N27" s="25">
        <f t="shared" si="0"/>
        <v>1</v>
      </c>
    </row>
    <row r="28" spans="1:14" s="8" customFormat="1" ht="24.75" customHeight="1">
      <c r="A28" s="20">
        <v>22</v>
      </c>
      <c r="B28" s="21">
        <v>1</v>
      </c>
      <c r="C28" s="22" t="s">
        <v>132</v>
      </c>
      <c r="D28" s="23">
        <v>33731</v>
      </c>
      <c r="E28" s="21" t="s">
        <v>56</v>
      </c>
      <c r="F28" s="24">
        <v>4.54</v>
      </c>
      <c r="G28" s="24">
        <v>5.02</v>
      </c>
      <c r="H28" s="21">
        <v>22</v>
      </c>
      <c r="I28" s="25"/>
      <c r="J28" s="26" t="s">
        <v>85</v>
      </c>
      <c r="K28" s="9">
        <v>18</v>
      </c>
      <c r="L28" s="26">
        <v>3.98</v>
      </c>
      <c r="N28" s="25">
        <f t="shared" si="0"/>
        <v>1</v>
      </c>
    </row>
    <row r="29" spans="1:14" s="8" customFormat="1" ht="24.75" customHeight="1">
      <c r="A29" s="20">
        <v>23</v>
      </c>
      <c r="B29" s="21">
        <v>2</v>
      </c>
      <c r="C29" s="22" t="s">
        <v>133</v>
      </c>
      <c r="D29" s="23">
        <v>32740</v>
      </c>
      <c r="E29" s="21" t="s">
        <v>56</v>
      </c>
      <c r="F29" s="24">
        <v>4.81</v>
      </c>
      <c r="G29" s="24">
        <v>6.28</v>
      </c>
      <c r="H29" s="21">
        <v>20</v>
      </c>
      <c r="I29" s="25"/>
      <c r="J29" s="26" t="s">
        <v>128</v>
      </c>
      <c r="K29" s="9">
        <v>20</v>
      </c>
      <c r="L29" s="26">
        <v>5.08</v>
      </c>
      <c r="N29" s="25">
        <f t="shared" si="0"/>
        <v>1</v>
      </c>
    </row>
    <row r="30" spans="1:14" s="8" customFormat="1" ht="24.75" customHeight="1">
      <c r="A30" s="20">
        <v>24</v>
      </c>
      <c r="B30" s="21">
        <v>3</v>
      </c>
      <c r="C30" s="22" t="s">
        <v>134</v>
      </c>
      <c r="D30" s="23">
        <v>33398</v>
      </c>
      <c r="E30" s="21" t="s">
        <v>56</v>
      </c>
      <c r="F30" s="24">
        <v>4.85</v>
      </c>
      <c r="G30" s="24">
        <v>5.32</v>
      </c>
      <c r="H30" s="21">
        <v>24</v>
      </c>
      <c r="I30" s="25"/>
      <c r="J30" s="26" t="s">
        <v>85</v>
      </c>
      <c r="K30" s="9">
        <v>20</v>
      </c>
      <c r="L30" s="26">
        <v>3.62</v>
      </c>
      <c r="N30" s="25">
        <f t="shared" si="0"/>
        <v>1</v>
      </c>
    </row>
    <row r="31" spans="1:14" s="8" customFormat="1" ht="24.75" customHeight="1">
      <c r="A31" s="20">
        <v>25</v>
      </c>
      <c r="B31" s="21">
        <v>4</v>
      </c>
      <c r="C31" s="22" t="s">
        <v>135</v>
      </c>
      <c r="D31" s="23">
        <v>33562</v>
      </c>
      <c r="E31" s="21" t="s">
        <v>56</v>
      </c>
      <c r="F31" s="24">
        <v>3.58</v>
      </c>
      <c r="G31" s="24">
        <v>4.62</v>
      </c>
      <c r="H31" s="21">
        <v>36</v>
      </c>
      <c r="I31" s="25"/>
      <c r="J31" s="26" t="s">
        <v>57</v>
      </c>
      <c r="K31" s="9">
        <v>32</v>
      </c>
      <c r="L31" s="26">
        <v>3.46</v>
      </c>
      <c r="N31" s="25">
        <f t="shared" si="0"/>
        <v>1</v>
      </c>
    </row>
    <row r="32" spans="1:14" s="8" customFormat="1" ht="24.75" customHeight="1">
      <c r="A32" s="20">
        <v>26</v>
      </c>
      <c r="B32" s="21">
        <v>5</v>
      </c>
      <c r="C32" s="22" t="s">
        <v>136</v>
      </c>
      <c r="D32" s="23">
        <v>33212</v>
      </c>
      <c r="E32" s="21" t="s">
        <v>56</v>
      </c>
      <c r="F32" s="27">
        <v>5.58</v>
      </c>
      <c r="G32" s="27">
        <v>5.64</v>
      </c>
      <c r="H32" s="28">
        <v>28</v>
      </c>
      <c r="I32" s="25"/>
      <c r="J32" s="26" t="s">
        <v>78</v>
      </c>
      <c r="K32" s="9">
        <v>16</v>
      </c>
      <c r="L32" s="26">
        <v>3.42</v>
      </c>
      <c r="N32" s="25">
        <f t="shared" si="0"/>
        <v>1</v>
      </c>
    </row>
    <row r="33" spans="1:14" s="8" customFormat="1" ht="24.75" customHeight="1">
      <c r="A33" s="20">
        <v>27</v>
      </c>
      <c r="B33" s="21">
        <v>6</v>
      </c>
      <c r="C33" s="22" t="s">
        <v>137</v>
      </c>
      <c r="D33" s="23">
        <v>33885</v>
      </c>
      <c r="E33" s="21" t="s">
        <v>56</v>
      </c>
      <c r="F33" s="24">
        <v>4.92</v>
      </c>
      <c r="G33" s="24">
        <v>5.62</v>
      </c>
      <c r="H33" s="21">
        <v>18</v>
      </c>
      <c r="I33" s="25"/>
      <c r="J33" s="26" t="s">
        <v>128</v>
      </c>
      <c r="K33" s="9">
        <v>18</v>
      </c>
      <c r="L33" s="26">
        <v>5.14</v>
      </c>
      <c r="N33" s="25">
        <f t="shared" si="0"/>
        <v>1</v>
      </c>
    </row>
    <row r="34" spans="1:14" s="8" customFormat="1" ht="24.75" customHeight="1">
      <c r="A34" s="20">
        <v>28</v>
      </c>
      <c r="B34" s="21">
        <v>1</v>
      </c>
      <c r="C34" s="22" t="s">
        <v>138</v>
      </c>
      <c r="D34" s="23">
        <v>32433</v>
      </c>
      <c r="E34" s="21" t="s">
        <v>60</v>
      </c>
      <c r="F34" s="24">
        <v>4.92</v>
      </c>
      <c r="G34" s="24">
        <v>4.79</v>
      </c>
      <c r="H34" s="21">
        <v>30</v>
      </c>
      <c r="I34" s="25"/>
      <c r="J34" s="26" t="s">
        <v>81</v>
      </c>
      <c r="K34" s="9">
        <v>22</v>
      </c>
      <c r="L34" s="26">
        <v>3.11</v>
      </c>
      <c r="N34" s="25">
        <f t="shared" si="0"/>
        <v>1</v>
      </c>
    </row>
    <row r="35" spans="1:14" s="8" customFormat="1" ht="24.75" customHeight="1">
      <c r="A35" s="20">
        <v>29</v>
      </c>
      <c r="B35" s="21">
        <v>2</v>
      </c>
      <c r="C35" s="22" t="s">
        <v>139</v>
      </c>
      <c r="D35" s="23">
        <v>32604</v>
      </c>
      <c r="E35" s="21" t="s">
        <v>60</v>
      </c>
      <c r="F35" s="24">
        <v>3.76</v>
      </c>
      <c r="G35" s="24">
        <v>4.59</v>
      </c>
      <c r="H35" s="21">
        <v>28</v>
      </c>
      <c r="I35" s="25"/>
      <c r="J35" s="26" t="s">
        <v>81</v>
      </c>
      <c r="K35" s="9">
        <v>20</v>
      </c>
      <c r="L35" s="26">
        <v>2.42</v>
      </c>
      <c r="N35" s="25">
        <f t="shared" si="0"/>
        <v>1</v>
      </c>
    </row>
    <row r="36" spans="1:14" s="8" customFormat="1" ht="24.75" customHeight="1">
      <c r="A36" s="20">
        <v>30</v>
      </c>
      <c r="B36" s="21">
        <v>1</v>
      </c>
      <c r="C36" s="22" t="s">
        <v>140</v>
      </c>
      <c r="D36" s="23">
        <v>33960</v>
      </c>
      <c r="E36" s="21" t="s">
        <v>65</v>
      </c>
      <c r="F36" s="24">
        <v>3.69</v>
      </c>
      <c r="G36" s="24">
        <v>5.04</v>
      </c>
      <c r="H36" s="21">
        <v>22</v>
      </c>
      <c r="I36" s="25"/>
      <c r="J36" s="26" t="s">
        <v>85</v>
      </c>
      <c r="K36" s="9">
        <v>22</v>
      </c>
      <c r="L36" s="26">
        <v>4.96</v>
      </c>
      <c r="N36" s="25">
        <f t="shared" si="0"/>
        <v>1</v>
      </c>
    </row>
    <row r="37" spans="1:14" s="8" customFormat="1" ht="24.75" customHeight="1">
      <c r="A37" s="20">
        <v>31</v>
      </c>
      <c r="B37" s="21">
        <v>2</v>
      </c>
      <c r="C37" s="22" t="s">
        <v>141</v>
      </c>
      <c r="D37" s="23">
        <v>33614</v>
      </c>
      <c r="E37" s="21" t="s">
        <v>65</v>
      </c>
      <c r="F37" s="24">
        <v>3.67</v>
      </c>
      <c r="G37" s="24">
        <v>4.74</v>
      </c>
      <c r="H37" s="21">
        <v>30</v>
      </c>
      <c r="I37" s="25"/>
      <c r="J37" s="26" t="s">
        <v>81</v>
      </c>
      <c r="K37" s="9">
        <v>30</v>
      </c>
      <c r="L37" s="26">
        <v>1.66</v>
      </c>
      <c r="N37" s="25">
        <f t="shared" si="0"/>
        <v>1</v>
      </c>
    </row>
    <row r="38" spans="1:14" s="8" customFormat="1" ht="24.75" customHeight="1">
      <c r="A38" s="20">
        <v>32</v>
      </c>
      <c r="B38" s="21">
        <v>3</v>
      </c>
      <c r="C38" s="22" t="s">
        <v>142</v>
      </c>
      <c r="D38" s="23">
        <v>33651</v>
      </c>
      <c r="E38" s="21" t="s">
        <v>65</v>
      </c>
      <c r="F38" s="24">
        <v>4.27</v>
      </c>
      <c r="G38" s="24">
        <v>4.87</v>
      </c>
      <c r="H38" s="21">
        <v>22</v>
      </c>
      <c r="I38" s="25"/>
      <c r="J38" s="26" t="s">
        <v>85</v>
      </c>
      <c r="K38" s="9">
        <v>14</v>
      </c>
      <c r="L38" s="26">
        <v>3.88</v>
      </c>
      <c r="N38" s="25">
        <f t="shared" si="0"/>
        <v>1</v>
      </c>
    </row>
    <row r="39" spans="1:14" s="8" customFormat="1" ht="9" customHeight="1" thickBot="1">
      <c r="A39" s="29"/>
      <c r="B39" s="30"/>
      <c r="C39" s="31"/>
      <c r="D39" s="32"/>
      <c r="E39" s="30"/>
      <c r="F39" s="33"/>
      <c r="G39" s="33"/>
      <c r="H39" s="30"/>
      <c r="I39" s="34"/>
      <c r="J39" s="35"/>
      <c r="K39" s="36"/>
      <c r="L39" s="35"/>
      <c r="N39" s="34"/>
    </row>
    <row r="40" ht="8.25" customHeight="1" thickTop="1"/>
    <row r="41" spans="1:9" s="85" customFormat="1" ht="19.5" customHeight="1">
      <c r="A41" s="1" t="s">
        <v>0</v>
      </c>
      <c r="D41" s="86"/>
      <c r="E41" s="86"/>
      <c r="F41" s="6" t="s">
        <v>1</v>
      </c>
      <c r="G41" s="6"/>
      <c r="H41" s="6"/>
      <c r="I41" s="6"/>
    </row>
    <row r="42" spans="1:15" s="88" customFormat="1" ht="21" customHeight="1">
      <c r="A42" s="3" t="s">
        <v>2</v>
      </c>
      <c r="B42" s="87"/>
      <c r="E42" s="85"/>
      <c r="F42" s="89" t="s">
        <v>3</v>
      </c>
      <c r="G42" s="89"/>
      <c r="H42" s="89"/>
      <c r="I42" s="89"/>
      <c r="J42" s="85"/>
      <c r="K42" s="85"/>
      <c r="L42" s="85"/>
      <c r="M42" s="85"/>
      <c r="N42" s="85"/>
      <c r="O42" s="85"/>
    </row>
    <row r="43" spans="1:15" s="88" customFormat="1" ht="30" customHeight="1">
      <c r="A43" s="5" t="s">
        <v>105</v>
      </c>
      <c r="B43" s="5"/>
      <c r="C43" s="5"/>
      <c r="D43" s="5"/>
      <c r="E43" s="5"/>
      <c r="F43" s="5"/>
      <c r="G43" s="5"/>
      <c r="H43" s="5"/>
      <c r="I43" s="5"/>
      <c r="J43" s="85"/>
      <c r="K43" s="85"/>
      <c r="L43" s="85"/>
      <c r="M43" s="85"/>
      <c r="N43" s="85"/>
      <c r="O43" s="85"/>
    </row>
    <row r="44" spans="1:15" s="10" customFormat="1" ht="21" customHeight="1">
      <c r="A44" s="38" t="s">
        <v>157</v>
      </c>
      <c r="B44" s="38"/>
      <c r="C44" s="38"/>
      <c r="D44" s="38"/>
      <c r="E44" s="38"/>
      <c r="F44" s="38"/>
      <c r="G44" s="38"/>
      <c r="H44" s="38"/>
      <c r="I44" s="38"/>
      <c r="J44" s="8"/>
      <c r="K44" s="8"/>
      <c r="L44" s="8"/>
      <c r="M44" s="8"/>
      <c r="N44" s="8"/>
      <c r="O44" s="8"/>
    </row>
    <row r="45" spans="1:9" s="10" customFormat="1" ht="21" customHeight="1">
      <c r="A45" s="38" t="s">
        <v>158</v>
      </c>
      <c r="B45" s="38"/>
      <c r="C45" s="38"/>
      <c r="D45" s="38"/>
      <c r="E45" s="38"/>
      <c r="F45" s="38"/>
      <c r="G45" s="38"/>
      <c r="H45" s="38"/>
      <c r="I45" s="38"/>
    </row>
    <row r="46" spans="1:15" s="13" customFormat="1" ht="20.25" customHeight="1" thickBo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0" s="19" customFormat="1" ht="36" customHeight="1" thickTop="1">
      <c r="A47" s="14" t="s">
        <v>5</v>
      </c>
      <c r="B47" s="15" t="s">
        <v>6</v>
      </c>
      <c r="C47" s="15" t="s">
        <v>7</v>
      </c>
      <c r="D47" s="15" t="s">
        <v>8</v>
      </c>
      <c r="E47" s="15" t="s">
        <v>9</v>
      </c>
      <c r="F47" s="15" t="s">
        <v>72</v>
      </c>
      <c r="G47" s="15" t="s">
        <v>73</v>
      </c>
      <c r="H47" s="15" t="s">
        <v>12</v>
      </c>
      <c r="I47" s="16" t="s">
        <v>13</v>
      </c>
      <c r="J47" s="18" t="s">
        <v>15</v>
      </c>
    </row>
    <row r="48" spans="1:14" s="8" customFormat="1" ht="33.75" customHeight="1">
      <c r="A48" s="20">
        <v>1</v>
      </c>
      <c r="B48" s="21">
        <v>1</v>
      </c>
      <c r="C48" s="22" t="s">
        <v>143</v>
      </c>
      <c r="D48" s="23">
        <v>33073</v>
      </c>
      <c r="E48" s="21" t="s">
        <v>144</v>
      </c>
      <c r="F48" s="24">
        <v>4.24</v>
      </c>
      <c r="G48" s="24">
        <v>5.23</v>
      </c>
      <c r="H48" s="21">
        <v>18</v>
      </c>
      <c r="I48" s="25"/>
      <c r="J48" s="26" t="s">
        <v>85</v>
      </c>
      <c r="K48" s="9" t="s">
        <v>145</v>
      </c>
      <c r="L48" s="26">
        <v>2.71</v>
      </c>
      <c r="M48" s="8">
        <f aca="true" t="shared" si="1" ref="M48:M53">IF(AND(F48&gt;=4.95,H48&lt;=25),1,IF(F48&gt;=3.5,2,3))</f>
        <v>2</v>
      </c>
      <c r="N48" s="25"/>
    </row>
    <row r="49" spans="1:14" s="8" customFormat="1" ht="33.75" customHeight="1">
      <c r="A49" s="20">
        <v>2</v>
      </c>
      <c r="B49" s="21">
        <v>1</v>
      </c>
      <c r="C49" s="22" t="s">
        <v>146</v>
      </c>
      <c r="D49" s="23">
        <v>33527</v>
      </c>
      <c r="E49" s="21" t="s">
        <v>26</v>
      </c>
      <c r="F49" s="24">
        <v>3.5</v>
      </c>
      <c r="G49" s="24">
        <v>4.89</v>
      </c>
      <c r="H49" s="21">
        <v>30</v>
      </c>
      <c r="I49" s="25"/>
      <c r="J49" s="26" t="s">
        <v>81</v>
      </c>
      <c r="K49" s="9" t="s">
        <v>147</v>
      </c>
      <c r="L49" s="26">
        <v>4.38</v>
      </c>
      <c r="M49" s="8">
        <f t="shared" si="1"/>
        <v>2</v>
      </c>
      <c r="N49" s="25"/>
    </row>
    <row r="50" spans="1:14" s="8" customFormat="1" ht="33.75" customHeight="1">
      <c r="A50" s="20">
        <v>3</v>
      </c>
      <c r="B50" s="21">
        <v>1</v>
      </c>
      <c r="C50" s="22" t="s">
        <v>148</v>
      </c>
      <c r="D50" s="23">
        <v>33627</v>
      </c>
      <c r="E50" s="21" t="s">
        <v>51</v>
      </c>
      <c r="F50" s="24">
        <v>4.13</v>
      </c>
      <c r="G50" s="24">
        <v>4.13</v>
      </c>
      <c r="H50" s="21">
        <v>22</v>
      </c>
      <c r="I50" s="25"/>
      <c r="J50" s="26" t="s">
        <v>78</v>
      </c>
      <c r="K50" s="9" t="s">
        <v>79</v>
      </c>
      <c r="L50" s="26"/>
      <c r="M50" s="8">
        <f t="shared" si="1"/>
        <v>2</v>
      </c>
      <c r="N50" s="25"/>
    </row>
    <row r="51" spans="1:14" s="8" customFormat="1" ht="33.75" customHeight="1">
      <c r="A51" s="20">
        <v>4</v>
      </c>
      <c r="B51" s="21">
        <v>1</v>
      </c>
      <c r="C51" s="22" t="s">
        <v>149</v>
      </c>
      <c r="D51" s="23">
        <v>33387</v>
      </c>
      <c r="E51" s="21" t="s">
        <v>150</v>
      </c>
      <c r="F51" s="24">
        <v>4.77</v>
      </c>
      <c r="G51" s="24">
        <v>5.24</v>
      </c>
      <c r="H51" s="21">
        <v>14</v>
      </c>
      <c r="I51" s="25"/>
      <c r="J51" s="26" t="s">
        <v>117</v>
      </c>
      <c r="K51" s="9" t="s">
        <v>151</v>
      </c>
      <c r="L51" s="26">
        <v>4.21</v>
      </c>
      <c r="M51" s="8">
        <f t="shared" si="1"/>
        <v>2</v>
      </c>
      <c r="N51" s="25"/>
    </row>
    <row r="52" spans="1:14" s="8" customFormat="1" ht="33.75" customHeight="1">
      <c r="A52" s="20">
        <v>5</v>
      </c>
      <c r="B52" s="21">
        <v>1</v>
      </c>
      <c r="C52" s="22" t="s">
        <v>152</v>
      </c>
      <c r="D52" s="23">
        <v>33283</v>
      </c>
      <c r="E52" s="21" t="s">
        <v>60</v>
      </c>
      <c r="F52" s="24">
        <v>4.3</v>
      </c>
      <c r="G52" s="24">
        <v>4.3</v>
      </c>
      <c r="H52" s="21">
        <v>20</v>
      </c>
      <c r="I52" s="25"/>
      <c r="J52" s="26" t="s">
        <v>128</v>
      </c>
      <c r="K52" s="9" t="s">
        <v>153</v>
      </c>
      <c r="L52" s="26"/>
      <c r="M52" s="8">
        <f t="shared" si="1"/>
        <v>2</v>
      </c>
      <c r="N52" s="25"/>
    </row>
    <row r="53" spans="1:14" s="8" customFormat="1" ht="33.75" customHeight="1">
      <c r="A53" s="20">
        <v>6</v>
      </c>
      <c r="B53" s="21">
        <v>2</v>
      </c>
      <c r="C53" s="22" t="s">
        <v>154</v>
      </c>
      <c r="D53" s="23">
        <v>33353</v>
      </c>
      <c r="E53" s="21" t="s">
        <v>65</v>
      </c>
      <c r="F53" s="24">
        <v>4.91</v>
      </c>
      <c r="G53" s="24">
        <v>4.91</v>
      </c>
      <c r="H53" s="21">
        <v>14</v>
      </c>
      <c r="I53" s="25"/>
      <c r="J53" s="26" t="s">
        <v>117</v>
      </c>
      <c r="K53" s="9" t="s">
        <v>155</v>
      </c>
      <c r="L53" s="26"/>
      <c r="M53" s="8">
        <f t="shared" si="1"/>
        <v>2</v>
      </c>
      <c r="N53" s="25"/>
    </row>
    <row r="54" spans="1:11" s="47" customFormat="1" ht="18.75" customHeight="1" thickBot="1">
      <c r="A54" s="39"/>
      <c r="B54" s="40"/>
      <c r="C54" s="41"/>
      <c r="D54" s="42"/>
      <c r="E54" s="42"/>
      <c r="F54" s="43"/>
      <c r="G54" s="43"/>
      <c r="H54" s="40"/>
      <c r="I54" s="44"/>
      <c r="J54" s="45"/>
      <c r="K54" s="46"/>
    </row>
    <row r="55" spans="1:15" s="10" customFormat="1" ht="18.75" customHeight="1" thickTop="1">
      <c r="A55" s="48"/>
      <c r="B55" s="49"/>
      <c r="C55" s="49"/>
      <c r="D55" s="50"/>
      <c r="E55" s="51"/>
      <c r="F55" s="51"/>
      <c r="G55" s="52" t="s">
        <v>68</v>
      </c>
      <c r="H55" s="52"/>
      <c r="I55" s="52"/>
      <c r="J55" s="53"/>
      <c r="K55" s="53"/>
      <c r="N55" s="54"/>
      <c r="O55" s="54"/>
    </row>
    <row r="56" spans="1:13" s="8" customFormat="1" ht="15" customHeight="1">
      <c r="A56" s="55" t="s">
        <v>69</v>
      </c>
      <c r="B56" s="56"/>
      <c r="C56" s="56"/>
      <c r="G56" s="57" t="s">
        <v>70</v>
      </c>
      <c r="H56" s="57"/>
      <c r="I56" s="57"/>
      <c r="J56" s="58"/>
      <c r="K56" s="58"/>
      <c r="L56" s="59"/>
      <c r="M56" s="59"/>
    </row>
    <row r="57" spans="1:15" s="8" customFormat="1" ht="62.25" customHeight="1">
      <c r="A57" s="60" t="s">
        <v>71</v>
      </c>
      <c r="B57" s="10"/>
      <c r="C57" s="10"/>
      <c r="D57" s="61"/>
      <c r="E57" s="61"/>
      <c r="F57" s="61"/>
      <c r="G57" s="61"/>
      <c r="H57" s="61"/>
      <c r="I57" s="61"/>
      <c r="J57" s="10"/>
      <c r="K57" s="10"/>
      <c r="L57" s="10"/>
      <c r="M57" s="10"/>
      <c r="N57" s="10"/>
      <c r="O57" s="10"/>
    </row>
  </sheetData>
  <sheetProtection/>
  <mergeCells count="11">
    <mergeCell ref="F1:I1"/>
    <mergeCell ref="F2:I2"/>
    <mergeCell ref="A3:I3"/>
    <mergeCell ref="A4:I4"/>
    <mergeCell ref="G55:I55"/>
    <mergeCell ref="G56:I56"/>
    <mergeCell ref="F41:I41"/>
    <mergeCell ref="F42:I42"/>
    <mergeCell ref="A43:I43"/>
    <mergeCell ref="A44:I44"/>
    <mergeCell ref="A45:I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 Hoang</dc:creator>
  <cp:keywords/>
  <dc:description/>
  <cp:lastModifiedBy>Long</cp:lastModifiedBy>
  <dcterms:created xsi:type="dcterms:W3CDTF">2012-09-12T07:01:39Z</dcterms:created>
  <dcterms:modified xsi:type="dcterms:W3CDTF">2012-09-13T06:49:55Z</dcterms:modified>
  <cp:category/>
  <cp:version/>
  <cp:contentType/>
  <cp:contentStatus/>
</cp:coreProperties>
</file>